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eid0111916\Downloads\"/>
    </mc:Choice>
  </mc:AlternateContent>
  <xr:revisionPtr revIDLastSave="0" documentId="8_{CE8BDB37-65D9-4219-9440-E7FF808B9661}" xr6:coauthVersionLast="47" xr6:coauthVersionMax="47" xr10:uidLastSave="{00000000-0000-0000-0000-000000000000}"/>
  <bookViews>
    <workbookView xWindow="-110" yWindow="-110" windowWidth="19420" windowHeight="10420" tabRatio="737" xr2:uid="{00000000-000D-0000-FFFF-FFFF00000000}"/>
  </bookViews>
  <sheets>
    <sheet name="Sviluppo Locale" sheetId="10" r:id="rId1"/>
    <sheet name="Cambiamento Climatico" sheetId="4" r:id="rId2"/>
    <sheet name="Sicurezza" sheetId="6" r:id="rId3"/>
    <sheet name="Ambiente" sheetId="7" r:id="rId4"/>
    <sheet name="Diritti umani" sheetId="8" r:id="rId5"/>
    <sheet name="Governance e etica di impresa " sheetId="2" r:id="rId6"/>
    <sheet name="Persone" sheetId="5" r:id="rId7"/>
    <sheet name="Fornitori e clienti " sheetId="11" r:id="rId8"/>
    <sheet name="Ricerca e Sviluppo" sheetId="3" r:id="rId9"/>
    <sheet name="Salute" sheetId="13" r:id="rId10"/>
    <sheet name="Trasparenza e anticorruzione" sheetId="9" r:id="rId11"/>
  </sheets>
  <definedNames>
    <definedName name="_Hlk65147230" localSheetId="5">'Governance e etica di impresa '!$B$26</definedName>
    <definedName name="_Hlk66804221" localSheetId="1">'Cambiamento Climatico'!$B$59</definedName>
    <definedName name="_Hlk66804241" localSheetId="1">'Cambiamento Climatico'!$B$62</definedName>
    <definedName name="_Hlk66804274" localSheetId="1">'Cambiamento Climatico'!$B$97</definedName>
    <definedName name="_Hlk68864767" localSheetId="5">'Governance e etica di impresa '!$B$67</definedName>
    <definedName name="_Toc38356553" localSheetId="5">'Governance e etica di impresa '!#REF!</definedName>
    <definedName name="_Toc38356554" localSheetId="8">'Ricerca e Sviluppo'!$B$5</definedName>
    <definedName name="_Toc38356555" localSheetId="1">'Cambiamento Climatico'!#REF!</definedName>
    <definedName name="_Toc38356556" localSheetId="1">'Cambiamento Climatico'!$B$26</definedName>
    <definedName name="_Toc58570126" localSheetId="1">'Cambiamento Climatico'!$B$26</definedName>
    <definedName name="_Toc66787528" localSheetId="1">'Cambiamento Climatico'!#REF!</definedName>
    <definedName name="Z_0EEC6647_7214_4510_922A_24553F13BD71_.wvu.Rows" localSheetId="1" hidden="1">'Cambiamento Climatico'!#REF!</definedName>
  </definedNames>
  <calcPr calcId="191029"/>
  <customWorkbookViews>
    <customWorkbookView name="PIATTI MATTEO - Visualizzazione personale" guid="{0EEC6647-7214-4510-922A-24553F13BD71}" mergeInterval="0" personalView="1" maximized="1" xWindow="-8" yWindow="-8" windowWidth="1382" windowHeight="744" tabRatio="672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6" i="5" l="1"/>
  <c r="I126" i="5"/>
  <c r="F127" i="5"/>
  <c r="I127" i="5"/>
  <c r="F129" i="5"/>
  <c r="I129" i="5"/>
  <c r="F130" i="5"/>
  <c r="I130" i="5"/>
  <c r="F131" i="5"/>
  <c r="I131" i="5"/>
  <c r="F132" i="5"/>
  <c r="I132" i="5"/>
  <c r="F133" i="5"/>
  <c r="I133" i="5"/>
  <c r="F134" i="5"/>
  <c r="I134" i="5"/>
  <c r="F135" i="5"/>
  <c r="I135" i="5"/>
  <c r="F136" i="5"/>
  <c r="I136" i="5"/>
  <c r="F137" i="5"/>
  <c r="I137" i="5"/>
  <c r="F138" i="5"/>
  <c r="I138" i="5"/>
  <c r="F139" i="5"/>
  <c r="I139" i="5"/>
  <c r="F140" i="5"/>
  <c r="I140" i="5"/>
  <c r="F141" i="5"/>
  <c r="I141" i="5"/>
  <c r="F142" i="5"/>
  <c r="I142" i="5"/>
  <c r="L152" i="5"/>
  <c r="I152" i="5"/>
  <c r="F152" i="5"/>
  <c r="L151" i="5"/>
  <c r="I151" i="5"/>
  <c r="F151" i="5"/>
  <c r="L150" i="5"/>
  <c r="I150" i="5"/>
  <c r="F150" i="5"/>
  <c r="L149" i="5"/>
  <c r="I149" i="5"/>
  <c r="F149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7" i="5"/>
  <c r="L126" i="5"/>
  <c r="E84" i="5"/>
</calcChain>
</file>

<file path=xl/sharedStrings.xml><?xml version="1.0" encoding="utf-8"?>
<sst xmlns="http://schemas.openxmlformats.org/spreadsheetml/2006/main" count="1193" uniqueCount="765">
  <si>
    <r>
      <t>CONSIGLIO DI AMMINISTRAZONE E ORGANI DI CONTROLLO DEL GRUPPO ENI</t>
    </r>
    <r>
      <rPr>
        <b/>
        <vertAlign val="superscript"/>
        <sz val="9"/>
        <color rgb="FF000000"/>
        <rFont val="Calibri"/>
        <family val="2"/>
        <scheme val="minor"/>
      </rPr>
      <t>(a)</t>
    </r>
  </si>
  <si>
    <t>(numero)</t>
  </si>
  <si>
    <t>esecutivi</t>
  </si>
  <si>
    <t>non esecutivi</t>
  </si>
  <si>
    <t>non indipendenti</t>
  </si>
  <si>
    <t>Rappresentanti degli azionisti di minoranza</t>
  </si>
  <si>
    <t xml:space="preserve">Membri del CdA donne </t>
  </si>
  <si>
    <t>Riunioni annue del CdA di Eni SpA</t>
  </si>
  <si>
    <t>Partecipazione media alle riunioni del CdA di Eni SpA</t>
  </si>
  <si>
    <t>(%)</t>
  </si>
  <si>
    <t>Sessioni annue di board induction/ongoing training del CdA di Eni SpA</t>
  </si>
  <si>
    <t>Presenza donne negli organi di amministrazione delle società del Gruppo Eni</t>
  </si>
  <si>
    <t>Politica Mandato 2020-2023</t>
  </si>
  <si>
    <t>Target</t>
  </si>
  <si>
    <t>Massimo</t>
  </si>
  <si>
    <t xml:space="preserve">Remunerazione dell’AD collegata a obiettivi di lungo termine                                                                   </t>
  </si>
  <si>
    <t>PAY RATIO DELL'AD</t>
  </si>
  <si>
    <t>Rapporto tra la remunerazione fissa dell’AD/DG e la retribuzione fissa mediana dei dipendenti</t>
  </si>
  <si>
    <t>Rapporto tra la remunerazione totale dell’AD/DG e la retribuzione totale mediana dei dipendenti</t>
  </si>
  <si>
    <t>VALORE ECONOMICO</t>
  </si>
  <si>
    <t>Valore economico generato</t>
  </si>
  <si>
    <t>(milioni di euro)</t>
  </si>
  <si>
    <t>di cui: costi operativi</t>
  </si>
  <si>
    <t>di cui: salari e stipendi per i dipendenti</t>
  </si>
  <si>
    <t>di cui: pagamenti ai fornitori di capitale</t>
  </si>
  <si>
    <t>di cui: pagamenti alla Pubblica Amministrazione</t>
  </si>
  <si>
    <t>Valore economico trattenuto</t>
  </si>
  <si>
    <t> 4.201</t>
  </si>
  <si>
    <t>RICERCA E SVILUPPO</t>
  </si>
  <si>
    <t>Spesa in R&amp;S</t>
  </si>
  <si>
    <t xml:space="preserve"> (milioni di euro)</t>
  </si>
  <si>
    <t> 74</t>
  </si>
  <si>
    <t xml:space="preserve">   di cui: sicurezza e riduzione rischi</t>
  </si>
  <si>
    <t> 11</t>
  </si>
  <si>
    <t> 72</t>
  </si>
  <si>
    <t> 951</t>
  </si>
  <si>
    <t> 25</t>
  </si>
  <si>
    <t>di cui: depositi sulle fonti rinnovabili</t>
  </si>
  <si>
    <t> 7</t>
  </si>
  <si>
    <t>Brevetti in vita</t>
  </si>
  <si>
    <t>(anni)</t>
  </si>
  <si>
    <t> 733</t>
  </si>
  <si>
    <t>di cui: con Università e Centri di Ricerca</t>
  </si>
  <si>
    <t> 204</t>
  </si>
  <si>
    <r>
      <t>(milioni tonnellate di 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eq.)</t>
    </r>
  </si>
  <si>
    <t>Net Carbon Intensity (Scope 1 + 2 + 3)</t>
  </si>
  <si>
    <r>
      <t>(gCO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eq./MJ)</t>
    </r>
  </si>
  <si>
    <r>
      <t>Capacità installata da fonti rinnovabili</t>
    </r>
    <r>
      <rPr>
        <vertAlign val="superscript"/>
        <sz val="9"/>
        <color rgb="FF000000"/>
        <rFont val="Calibri"/>
        <family val="2"/>
        <scheme val="minor"/>
      </rPr>
      <t>(b)</t>
    </r>
  </si>
  <si>
    <t>(MW)</t>
  </si>
  <si>
    <t>Capacità di bioraffinazione</t>
  </si>
  <si>
    <t>(milioni di tonnellate/anno)</t>
  </si>
  <si>
    <t>Emissioni dirette di GHG (Scope 1)</t>
  </si>
  <si>
    <r>
      <t>(milioni di tonnellate di CO</t>
    </r>
    <r>
      <rPr>
        <vertAlign val="subscript"/>
        <sz val="8"/>
        <color rgb="FF000000"/>
        <rFont val="Calibri"/>
        <family val="2"/>
        <scheme val="minor"/>
      </rPr>
      <t>2</t>
    </r>
    <r>
      <rPr>
        <sz val="8"/>
        <color rgb="FF000000"/>
        <rFont val="Calibri"/>
        <family val="2"/>
        <scheme val="minor"/>
      </rPr>
      <t>eq.)</t>
    </r>
  </si>
  <si>
    <t>37,76 </t>
  </si>
  <si>
    <r>
      <t>di cui: CO</t>
    </r>
    <r>
      <rPr>
        <vertAlign val="subscript"/>
        <sz val="9"/>
        <color rgb="FF000000"/>
        <rFont val="Calibri"/>
        <family val="2"/>
        <scheme val="minor"/>
      </rPr>
      <t xml:space="preserve">2 </t>
    </r>
    <r>
      <rPr>
        <sz val="9"/>
        <color rgb="FF000000"/>
        <rFont val="Calibri"/>
        <family val="2"/>
        <scheme val="minor"/>
      </rPr>
      <t>equivalente da combustione e da processo</t>
    </r>
  </si>
  <si>
    <t>29,70 </t>
  </si>
  <si>
    <t>6,13 </t>
  </si>
  <si>
    <r>
      <t>di cui: CO</t>
    </r>
    <r>
      <rPr>
        <vertAlign val="subscript"/>
        <sz val="9"/>
        <color theme="1"/>
        <rFont val="Calibri"/>
        <family val="2"/>
        <scheme val="minor"/>
      </rPr>
      <t xml:space="preserve">2 </t>
    </r>
    <r>
      <rPr>
        <sz val="9"/>
        <color theme="1"/>
        <rFont val="Calibri"/>
        <family val="2"/>
        <scheme val="minor"/>
      </rPr>
      <t>equivalente da venting</t>
    </r>
  </si>
  <si>
    <t>1,64 </t>
  </si>
  <si>
    <r>
      <t>di cui: CO</t>
    </r>
    <r>
      <rPr>
        <vertAlign val="subscript"/>
        <sz val="9"/>
        <color rgb="FF000000"/>
        <rFont val="Calibri"/>
        <family val="2"/>
        <scheme val="minor"/>
      </rPr>
      <t xml:space="preserve">2 </t>
    </r>
    <r>
      <rPr>
        <sz val="9"/>
        <color rgb="FF000000"/>
        <rFont val="Calibri"/>
        <family val="2"/>
        <scheme val="minor"/>
      </rPr>
      <t>equivalente da emissioni fuggitive di metano</t>
    </r>
  </si>
  <si>
    <t>0,29 </t>
  </si>
  <si>
    <t>Emissioni dirette di GHG (Scope 1) per settore</t>
  </si>
  <si>
    <t>Exploration &amp; Production</t>
  </si>
  <si>
    <t>Global Gas &amp; LNG Portfolio</t>
  </si>
  <si>
    <t>Refining &amp; Marketing e Chimica</t>
  </si>
  <si>
    <t>Plenitude &amp; Power</t>
  </si>
  <si>
    <t>Corporate e altre attività</t>
  </si>
  <si>
    <t>Italia</t>
  </si>
  <si>
    <t>Resto d'Europa</t>
  </si>
  <si>
    <t>Africa</t>
  </si>
  <si>
    <t>Americhe</t>
  </si>
  <si>
    <t>Asia e Oceania</t>
  </si>
  <si>
    <r>
      <t>CO</t>
    </r>
    <r>
      <rPr>
        <vertAlign val="subscript"/>
        <sz val="9"/>
        <color theme="1"/>
        <rFont val="Calibri"/>
        <family val="2"/>
        <scheme val="minor"/>
      </rPr>
      <t>2</t>
    </r>
  </si>
  <si>
    <r>
      <t>CH</t>
    </r>
    <r>
      <rPr>
        <vertAlign val="subscript"/>
        <sz val="9"/>
        <color theme="1"/>
        <rFont val="Calibri"/>
        <family val="2"/>
        <scheme val="minor"/>
      </rPr>
      <t>4</t>
    </r>
  </si>
  <si>
    <r>
      <t>N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O</t>
    </r>
  </si>
  <si>
    <r>
      <t>(tonnellate di 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eq./migliaia di boe)</t>
    </r>
  </si>
  <si>
    <r>
      <t>(gCO</t>
    </r>
    <r>
      <rPr>
        <vertAlign val="subscript"/>
        <sz val="8"/>
        <color rgb="FF000000"/>
        <rFont val="Calibri"/>
        <family val="2"/>
        <scheme val="minor"/>
      </rPr>
      <t>2</t>
    </r>
    <r>
      <rPr>
        <sz val="8"/>
        <color rgb="FF000000"/>
        <rFont val="Calibri"/>
        <family val="2"/>
        <scheme val="minor"/>
      </rPr>
      <t>eq./kWheq)</t>
    </r>
  </si>
  <si>
    <r>
      <t>(</t>
    </r>
    <r>
      <rPr>
        <sz val="8"/>
        <color rgb="FF000000"/>
        <rFont val="Calibri"/>
        <family val="2"/>
        <scheme val="minor"/>
      </rPr>
      <t>tonnellate di CO</t>
    </r>
    <r>
      <rPr>
        <vertAlign val="subscript"/>
        <sz val="8"/>
        <color rgb="FF000000"/>
        <rFont val="Calibri"/>
        <family val="2"/>
        <scheme val="minor"/>
      </rPr>
      <t>2</t>
    </r>
    <r>
      <rPr>
        <sz val="8"/>
        <color rgb="FF000000"/>
        <rFont val="Calibri"/>
        <family val="2"/>
        <scheme val="minor"/>
      </rPr>
      <t>eq./migliaia di tonnellate)</t>
    </r>
  </si>
  <si>
    <r>
      <t>(migliaia di tonnellate di CH</t>
    </r>
    <r>
      <rPr>
        <vertAlign val="subscript"/>
        <sz val="8"/>
        <color rgb="FF000000"/>
        <rFont val="Calibri"/>
        <family val="2"/>
        <scheme val="minor"/>
      </rPr>
      <t>4</t>
    </r>
    <r>
      <rPr>
        <sz val="8"/>
        <color rgb="FF000000"/>
        <rFont val="Calibri"/>
        <family val="2"/>
        <scheme val="minor"/>
      </rPr>
      <t>)</t>
    </r>
  </si>
  <si>
    <t>Volumi di idrocarburi inviati a flaring</t>
  </si>
  <si>
    <r>
      <t>(miliardi di Sm</t>
    </r>
    <r>
      <rPr>
        <vertAlign val="superscript"/>
        <sz val="8"/>
        <color rgb="FF000000"/>
        <rFont val="Calibri"/>
        <family val="2"/>
        <scheme val="minor"/>
      </rPr>
      <t>3</t>
    </r>
    <r>
      <rPr>
        <sz val="8"/>
        <color rgb="FF000000"/>
        <rFont val="Calibri"/>
        <family val="2"/>
        <scheme val="minor"/>
      </rPr>
      <t>)</t>
    </r>
  </si>
  <si>
    <t>Emissioni indirette di GHG (Scope 2)</t>
  </si>
  <si>
    <t>0,73 </t>
  </si>
  <si>
    <t>Emissioni indirette di GHG (Scope 3)</t>
  </si>
  <si>
    <t>da lavorazione di prodotti venduti</t>
  </si>
  <si>
    <t>da beni e servizi acquistati (catena di fornitura)</t>
  </si>
  <si>
    <t>da trasferte e spostamenti casa-lavoro dipendenti</t>
  </si>
  <si>
    <t>da altri contributi</t>
  </si>
  <si>
    <t>Produzioni vendute di biocarburanti</t>
  </si>
  <si>
    <t>(migliaia di tonnellate)</t>
  </si>
  <si>
    <t>Paese</t>
  </si>
  <si>
    <t>Indonesia</t>
  </si>
  <si>
    <t>Rifiuti e residui
(Oli vegetali esausti, residui oleosi derivanti da lavorazioni di oli vegetali e altri processi industriali)</t>
  </si>
  <si>
    <t>Malesia</t>
  </si>
  <si>
    <t>Cina</t>
  </si>
  <si>
    <t>TOTALE</t>
  </si>
  <si>
    <t>EFFICIENZA ENERGETICA</t>
  </si>
  <si>
    <t>Energia elettrica prodotta per tipologia di fonte</t>
  </si>
  <si>
    <t>(TWh)</t>
  </si>
  <si>
    <t>di cui: da gas naturale</t>
  </si>
  <si>
    <t>24,555 </t>
  </si>
  <si>
    <t>di cui: prodotti petroliferi</t>
  </si>
  <si>
    <t>Energy Intensity Index (raffinerie)</t>
  </si>
  <si>
    <t>Consumi energetici da attività produttive/produzione lorda di idrocarburi 100% operata (upstream)</t>
  </si>
  <si>
    <t>(GJ/tep)</t>
  </si>
  <si>
    <t>1,52 </t>
  </si>
  <si>
    <t>Consumo netto di fonti primarie/energia elettrica equivalente prodotta (EniPower)</t>
  </si>
  <si>
    <t>Consumo di fonti primarie</t>
  </si>
  <si>
    <t>di cui: gas naturale/fuel gas</t>
  </si>
  <si>
    <t xml:space="preserve">Energia primaria acquistata da altre società </t>
  </si>
  <si>
    <t>Risparmi di combustibile a regime derivante da progetti di energy saving</t>
  </si>
  <si>
    <t>(migliaia di tep/anno)</t>
  </si>
  <si>
    <t> 287</t>
  </si>
  <si>
    <t>(b) Sono compresi il vapore, il calore e l’idrogeno.</t>
  </si>
  <si>
    <t>OCCUPAZIONE</t>
  </si>
  <si>
    <t>Uomini</t>
  </si>
  <si>
    <t>Donne</t>
  </si>
  <si>
    <t>Estero</t>
  </si>
  <si>
    <t>Asia</t>
  </si>
  <si>
    <t>Australia e Oceania</t>
  </si>
  <si>
    <t>Dipendenti all’estero per tipologia:</t>
  </si>
  <si>
    <t xml:space="preserve"> Locali</t>
  </si>
  <si>
    <t xml:space="preserve"> Espatriati italiani</t>
  </si>
  <si>
    <t xml:space="preserve"> Espatriati internazionali (inclusi Third Country National)</t>
  </si>
  <si>
    <r>
      <t>Dipendenti per settore:</t>
    </r>
    <r>
      <rPr>
        <b/>
        <vertAlign val="superscript"/>
        <sz val="9"/>
        <color theme="1"/>
        <rFont val="Calibri"/>
        <family val="2"/>
        <scheme val="minor"/>
      </rPr>
      <t xml:space="preserve"> (b)</t>
    </r>
  </si>
  <si>
    <t> 9.794</t>
  </si>
  <si>
    <t>    634</t>
  </si>
  <si>
    <t>Refining &amp; Marketing and Chemicals</t>
  </si>
  <si>
    <t>Anzianità lavorativa</t>
  </si>
  <si>
    <t xml:space="preserve"> Dirigenti</t>
  </si>
  <si>
    <t xml:space="preserve"> Quadri</t>
  </si>
  <si>
    <t xml:space="preserve"> Impiegati</t>
  </si>
  <si>
    <t xml:space="preserve"> Operai</t>
  </si>
  <si>
    <t>Dipendenti all’estero locali</t>
  </si>
  <si>
    <t>Dipendenti all'estero locali per categoria professionale:</t>
  </si>
  <si>
    <t>Dipendenti locali nel settore Upstream</t>
  </si>
  <si>
    <t xml:space="preserve"> di cui: presenza storica</t>
  </si>
  <si>
    <t> 92</t>
  </si>
  <si>
    <t xml:space="preserve"> di cui: nuovo ingresso</t>
  </si>
  <si>
    <t> 37</t>
  </si>
  <si>
    <t xml:space="preserve"> di cui: locali</t>
  </si>
  <si>
    <t>Lavoratori atipici interinali (agency workers, contractors, etc.)</t>
  </si>
  <si>
    <t>Età media</t>
  </si>
  <si>
    <t>Assunzioni a tempo indeterminato</t>
  </si>
  <si>
    <t xml:space="preserve"> di cui: dimissioni</t>
  </si>
  <si>
    <t xml:space="preserve"> di cui: pensionamenti</t>
  </si>
  <si>
    <t xml:space="preserve"> di cui: numero di licenziamenti</t>
  </si>
  <si>
    <t xml:space="preserve"> di cui: altro</t>
  </si>
  <si>
    <t>(c) Il calcolo dei dipendenti nelle consociate non consolidate tiene conto dei dipendenti totali e non solo dei dipendenti in quota Eni.</t>
  </si>
  <si>
    <t>(i dati 2021 riportati nelle tabelle seguenti non sono inclusivi del gruppo Finproject acquisito nel corso del IV trimestre 2021)</t>
  </si>
  <si>
    <t>SDGs target</t>
  </si>
  <si>
    <t>Totale</t>
  </si>
  <si>
    <t>Dirigenti</t>
  </si>
  <si>
    <t>Under 30</t>
  </si>
  <si>
    <t>30-50</t>
  </si>
  <si>
    <t>Over 50</t>
  </si>
  <si>
    <t>Quadri</t>
  </si>
  <si>
    <t>Impiegati</t>
  </si>
  <si>
    <t>Operai</t>
  </si>
  <si>
    <t>TURNOVER</t>
  </si>
  <si>
    <t>Dipendenti donne in servizio</t>
  </si>
  <si>
    <t>Donne assunte</t>
  </si>
  <si>
    <t>Donne in posizioni di responsabilità (dirigenti e quadri)</t>
  </si>
  <si>
    <t>Donne dirigenti</t>
  </si>
  <si>
    <t>Donne quadri</t>
  </si>
  <si>
    <t>Impiegate</t>
  </si>
  <si>
    <t>Operaie</t>
  </si>
  <si>
    <t>Tasso di sostituzione per genere</t>
  </si>
  <si>
    <t>PAY RATIO DI GENERE</t>
  </si>
  <si>
    <t>Remunerazione fissa</t>
  </si>
  <si>
    <t>Remunerazione totale</t>
  </si>
  <si>
    <t>Dipendenti Italia  (donne vs uomini)</t>
  </si>
  <si>
    <t xml:space="preserve">Pay ratio totale </t>
  </si>
  <si>
    <t>101 </t>
  </si>
  <si>
    <t> 100</t>
  </si>
  <si>
    <t>98 </t>
  </si>
  <si>
    <t xml:space="preserve">Senior Manager </t>
  </si>
  <si>
    <t> 98</t>
  </si>
  <si>
    <t xml:space="preserve">Middle Manager e Senior Staff </t>
  </si>
  <si>
    <t> 102</t>
  </si>
  <si>
    <t> 96</t>
  </si>
  <si>
    <t>99 </t>
  </si>
  <si>
    <r>
      <t>Senior Manager</t>
    </r>
    <r>
      <rPr>
        <sz val="9"/>
        <color rgb="FFC00000"/>
        <rFont val="Calibri"/>
        <family val="2"/>
        <scheme val="minor"/>
      </rPr>
      <t xml:space="preserve"> </t>
    </r>
  </si>
  <si>
    <t xml:space="preserve">Middle Manager e senior staff </t>
  </si>
  <si>
    <t xml:space="preserve">Impiegati </t>
  </si>
  <si>
    <t>100 </t>
  </si>
  <si>
    <t>Ore di formazione per tipologia</t>
  </si>
  <si>
    <t>(ore)</t>
  </si>
  <si>
    <t>HSE e qualità</t>
  </si>
  <si>
    <t xml:space="preserve"> Lingua ed informatica</t>
  </si>
  <si>
    <t xml:space="preserve"> Comportamento/Comunicazione/Istituzionali</t>
  </si>
  <si>
    <t xml:space="preserve"> Professionale - trasversale</t>
  </si>
  <si>
    <t xml:space="preserve"> Professionale tecnico - commerciale</t>
  </si>
  <si>
    <t>Ore totali di formazione per categoria professionale:</t>
  </si>
  <si>
    <t>Ore di formazione per modalità di erogazione</t>
  </si>
  <si>
    <t xml:space="preserve"> di cui: in classe</t>
  </si>
  <si>
    <t>Spese in formazione</t>
  </si>
  <si>
    <t>(€)</t>
  </si>
  <si>
    <t>VALORIZZAZIONE DELLE PERSONE</t>
  </si>
  <si>
    <t>Dipendenti coperti da strumenti di valutazione delle performance (dirigenti, quadri, giovani laureati)</t>
  </si>
  <si>
    <t xml:space="preserve"> di cui: dirigenti</t>
  </si>
  <si>
    <t>Dipendenti coperti da review annuale (dirigenti, quadri, giovani laureati)</t>
  </si>
  <si>
    <t>RELAZIONI INDUSTRIALI</t>
  </si>
  <si>
    <t xml:space="preserve">Dipendenti coperti da contrattazione collettiva </t>
  </si>
  <si>
    <t>Dipendenti coperti da contrattazione collettiva</t>
  </si>
  <si>
    <t xml:space="preserve"> Italia</t>
  </si>
  <si>
    <t xml:space="preserve"> Estero</t>
  </si>
  <si>
    <t xml:space="preserve">Consultazioni, negoziazioni con i sindacati su cambiamenti organizzativi </t>
  </si>
  <si>
    <t xml:space="preserve">Dipendenti iscritti ai sindacati                                                                                   </t>
  </si>
  <si>
    <t>Contenziosi dipendenti</t>
  </si>
  <si>
    <t>Rapporto controversie/dipendenti</t>
  </si>
  <si>
    <t>SALUTE</t>
  </si>
  <si>
    <t>Health Impact Assessment realizzati</t>
  </si>
  <si>
    <t>Dipendenti inseriti in programmi di sorveglianza sanitaria</t>
  </si>
  <si>
    <t xml:space="preserve">Numero di servizi sanitari forniti </t>
  </si>
  <si>
    <t xml:space="preserve"> di cui: a dipendenti</t>
  </si>
  <si>
    <t xml:space="preserve"> di cui: a contrattisti</t>
  </si>
  <si>
    <t xml:space="preserve"> di cui: a famigliari</t>
  </si>
  <si>
    <t xml:space="preserve"> di cui: ad altri</t>
  </si>
  <si>
    <t>(denunce di malattie professionali/ore lavorate) x 1.000.000</t>
  </si>
  <si>
    <t>Denunce di malattie professionali ricevute</t>
  </si>
  <si>
    <t>SICUREZZA</t>
  </si>
  <si>
    <t>TRIR (Indice di frequenza infortuni totali registrabili)</t>
  </si>
  <si>
    <t>(infortuni totali registrabili/ore lavorate) x 1.000.000</t>
  </si>
  <si>
    <t xml:space="preserve"> Dipendenti</t>
  </si>
  <si>
    <t xml:space="preserve"> Contrattisti</t>
  </si>
  <si>
    <t>Indice di infortuni sul lavoro con gravi conseguenze (esclusi i decessi)</t>
  </si>
  <si>
    <t>(infortuni gravi/ore lavorate) x 1.000.000</t>
  </si>
  <si>
    <t>Indice di frequenza infortuni (LTIF)</t>
  </si>
  <si>
    <t>(infortuni con giorni di assenza/ore lavorate) x 1.000.000</t>
  </si>
  <si>
    <t>Indice di gravità infortuni</t>
  </si>
  <si>
    <t>(giorni di assenza/ore lavorate) x 1.000</t>
  </si>
  <si>
    <t xml:space="preserve">Fatality index </t>
  </si>
  <si>
    <t>(infortuni mortali/ore lavorate) x 100.000.000</t>
  </si>
  <si>
    <t>-</t>
  </si>
  <si>
    <t>Numero di decessi in seguito ad infortuni sul lavoro</t>
  </si>
  <si>
    <t>Near miss</t>
  </si>
  <si>
    <t> 841</t>
  </si>
  <si>
    <t>Numero di ore lavorate</t>
  </si>
  <si>
    <t>(milioni di ore)</t>
  </si>
  <si>
    <t> 255,1</t>
  </si>
  <si>
    <t> 81,8</t>
  </si>
  <si>
    <t>173,3 </t>
  </si>
  <si>
    <t xml:space="preserve"> di cui: a dirigenti</t>
  </si>
  <si>
    <t xml:space="preserve"> di cui: a quadri</t>
  </si>
  <si>
    <t xml:space="preserve"> di cui: a impiegati</t>
  </si>
  <si>
    <t xml:space="preserve"> di cui: a operai</t>
  </si>
  <si>
    <t>Eventi di process safety</t>
  </si>
  <si>
    <t xml:space="preserve"> Tier 1</t>
  </si>
  <si>
    <t xml:space="preserve">     Tier 2</t>
  </si>
  <si>
    <t>CERTIFICAZIONI DEI SISTEMI DI GESTIONE HSE E SPESE</t>
  </si>
  <si>
    <t xml:space="preserve">Certificazioni ISO 14001 </t>
  </si>
  <si>
    <t>Registrazioni EMAS</t>
  </si>
  <si>
    <t>Certificazioni ISO 50001</t>
  </si>
  <si>
    <t>Spese e investimenti totali HSE</t>
  </si>
  <si>
    <t xml:space="preserve"> di cui: spese correnti</t>
  </si>
  <si>
    <t xml:space="preserve"> di cui: investimenti</t>
  </si>
  <si>
    <t xml:space="preserve"> di cui: spese e investimenti totali sicurezza</t>
  </si>
  <si>
    <t xml:space="preserve"> di cui: spese e investimenti totali ambiente</t>
  </si>
  <si>
    <t xml:space="preserve">TUTELA DELLE RISORSE IDRICHE </t>
  </si>
  <si>
    <r>
      <t>2021</t>
    </r>
    <r>
      <rPr>
        <sz val="8"/>
        <color rgb="FF000000"/>
        <rFont val="Calibri"/>
        <family val="2"/>
        <scheme val="minor"/>
      </rPr>
      <t> </t>
    </r>
  </si>
  <si>
    <r>
      <t>Prelievi idrici totali</t>
    </r>
    <r>
      <rPr>
        <b/>
        <vertAlign val="superscript"/>
        <sz val="9"/>
        <color rgb="FF000000"/>
        <rFont val="Calibri"/>
        <family val="2"/>
        <scheme val="minor"/>
      </rPr>
      <t>(a)</t>
    </r>
  </si>
  <si>
    <t>(milioni di metri cubi)</t>
  </si>
  <si>
    <t xml:space="preserve"> di cui: acqua di mare</t>
  </si>
  <si>
    <t>1.599 </t>
  </si>
  <si>
    <t xml:space="preserve"> di cui: acqua dolce</t>
  </si>
  <si>
    <t xml:space="preserve"> di cui: prelevata da acque superficiali</t>
  </si>
  <si>
    <t xml:space="preserve"> di cui: prelevata da sottosuolo</t>
  </si>
  <si>
    <t xml:space="preserve"> di cui: prelevata da acquedotto o cisterna</t>
  </si>
  <si>
    <t>7 </t>
  </si>
  <si>
    <r>
      <t xml:space="preserve"> di cui: acqua da TAF</t>
    </r>
    <r>
      <rPr>
        <vertAlign val="superscript"/>
        <sz val="9"/>
        <color rgb="FF000000"/>
        <rFont val="Calibri"/>
        <family val="2"/>
        <scheme val="minor"/>
      </rPr>
      <t>(b)</t>
    </r>
    <r>
      <rPr>
        <sz val="9"/>
        <color rgb="FF000000"/>
        <rFont val="Calibri"/>
        <family val="2"/>
        <scheme val="minor"/>
      </rPr>
      <t xml:space="preserve"> utilizzata nel ciclo produttivo</t>
    </r>
  </si>
  <si>
    <t>4 </t>
  </si>
  <si>
    <r>
      <t>di cui: risorse idriche di terze parti</t>
    </r>
    <r>
      <rPr>
        <vertAlign val="superscript"/>
        <sz val="9"/>
        <color theme="1"/>
        <rFont val="Calibri"/>
        <family val="2"/>
        <scheme val="minor"/>
      </rPr>
      <t>(c)</t>
    </r>
  </si>
  <si>
    <t>0 </t>
  </si>
  <si>
    <t>Prelievi d’acqua dolce per settore</t>
  </si>
  <si>
    <t>Corporate e Altre attività</t>
  </si>
  <si>
    <t>Prelievi di acqua dolce da aree a stress idrico</t>
  </si>
  <si>
    <t>Riutilizzo di acqua dolce</t>
  </si>
  <si>
    <t>91 </t>
  </si>
  <si>
    <t>Acque di produzione reiniettata</t>
  </si>
  <si>
    <t>53 </t>
  </si>
  <si>
    <t>di cui: in mare</t>
  </si>
  <si>
    <t>di cui: in acque superficiali</t>
  </si>
  <si>
    <t>di cui: in rete fognaria</t>
  </si>
  <si>
    <t>Scarico di acqua dolce in aree a stress idrico</t>
  </si>
  <si>
    <t>Idrocarburi presenti nelle acque di scarico</t>
  </si>
  <si>
    <t>(tonnellate)</t>
  </si>
  <si>
    <t> 152,80</t>
  </si>
  <si>
    <t>di cui: spese correnti</t>
  </si>
  <si>
    <t>104,05 </t>
  </si>
  <si>
    <t>di cui: investimenti</t>
  </si>
  <si>
    <t> 48,75</t>
  </si>
  <si>
    <t>(b) TAF: Trattamento acque di falda.</t>
  </si>
  <si>
    <t>(c) I prelievi di risorse idriche di terze parti sono relativi esclusivamente ad acqua dolce.</t>
  </si>
  <si>
    <t>In sovrapposizione a siti operativi</t>
  </si>
  <si>
    <r>
      <t>Adiacente a siti operativi (&lt;1km)</t>
    </r>
    <r>
      <rPr>
        <vertAlign val="superscript"/>
        <sz val="10"/>
        <color rgb="FF000000"/>
        <rFont val="Calibri"/>
        <family val="2"/>
        <scheme val="minor"/>
      </rPr>
      <t>(b)</t>
    </r>
  </si>
  <si>
    <t xml:space="preserve">Con attività operativa nell’area di sovrapposizione </t>
  </si>
  <si>
    <r>
      <t>Siti operativi/ Concessioni Eni</t>
    </r>
    <r>
      <rPr>
        <vertAlign val="superscript"/>
        <sz val="10"/>
        <color rgb="FF000000"/>
        <rFont val="Calibri"/>
        <family val="2"/>
        <scheme val="minor"/>
      </rPr>
      <t>(c)</t>
    </r>
  </si>
  <si>
    <t>Siti Naturali Patrimonio Mondiale UNESCO (WHS)</t>
  </si>
  <si>
    <t>Natura 2000</t>
  </si>
  <si>
    <t>Altre Aree Protette</t>
  </si>
  <si>
    <t>KBA</t>
  </si>
  <si>
    <t>(b) Le aree importanti per la biodiversità e i siti operativi non si sovrappongono ma sono ad una distanza inferiore a 1 km.</t>
  </si>
  <si>
    <t>(a) Il dato è parte delle spese e investimenti ambientali riportati nel prospetto "Certificazioni dei Sistemi di Gestione HSE e Spese".</t>
  </si>
  <si>
    <r>
      <t>GESTIONE DEGLI SPILL</t>
    </r>
    <r>
      <rPr>
        <b/>
        <vertAlign val="superscript"/>
        <sz val="9"/>
        <color theme="1"/>
        <rFont val="Calibri"/>
        <family val="2"/>
        <scheme val="minor"/>
      </rPr>
      <t>(a)</t>
    </r>
  </si>
  <si>
    <t xml:space="preserve">Numero totale di oil spill (&gt; 1 barile) </t>
  </si>
  <si>
    <r>
      <t xml:space="preserve"> di </t>
    </r>
    <r>
      <rPr>
        <sz val="9"/>
        <color theme="1"/>
        <rFont val="Calibri"/>
        <family val="2"/>
        <scheme val="minor"/>
      </rPr>
      <t>cui: upstream</t>
    </r>
  </si>
  <si>
    <t>(barili)</t>
  </si>
  <si>
    <t xml:space="preserve"> di cui: upstream</t>
  </si>
  <si>
    <t xml:space="preserve">Oil spill operativi/produzione lorda di idrocarburi 100% operata (upstream) </t>
  </si>
  <si>
    <t>(barili/milioni di barili)</t>
  </si>
  <si>
    <t>0,9 </t>
  </si>
  <si>
    <t xml:space="preserve">Volumi di oil spill (&gt; 1 barile) </t>
  </si>
  <si>
    <t>Volumi di oil spill da sabotaggi (compresi furti) in Nigeria (&gt; 1 barile)</t>
  </si>
  <si>
    <t>Chemical Spill</t>
  </si>
  <si>
    <t>Numero totale di chemical spill</t>
  </si>
  <si>
    <t xml:space="preserve">Volumi di chemical spill </t>
  </si>
  <si>
    <t>TUTELA DELL’ARIA</t>
  </si>
  <si>
    <t>51,7 </t>
  </si>
  <si>
    <r>
      <t>(tonnellate di NO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eq./kboe)</t>
    </r>
  </si>
  <si>
    <t> 0,037</t>
  </si>
  <si>
    <r>
      <t>(migliaia di tonnellate di SO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eq.)</t>
    </r>
  </si>
  <si>
    <t> 15,3</t>
  </si>
  <si>
    <r>
      <t>(tonnellate SO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eq./kboe)</t>
    </r>
  </si>
  <si>
    <r>
      <t>(tonnellate SO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eq./migliaia di tonnellate)</t>
    </r>
  </si>
  <si>
    <t> 0,173</t>
  </si>
  <si>
    <t>Emissioni di NMVOC (Non Methan Volatile Organic Compounds)</t>
  </si>
  <si>
    <t>21,4 </t>
  </si>
  <si>
    <t>1,3 </t>
  </si>
  <si>
    <t>(miloni di euro)</t>
  </si>
  <si>
    <t>RIFIUTI</t>
  </si>
  <si>
    <t xml:space="preserve">Rifiuti da attività produttive </t>
  </si>
  <si>
    <t>(milioni di tonnellate)</t>
  </si>
  <si>
    <t xml:space="preserve"> di cui: pericolosi</t>
  </si>
  <si>
    <t xml:space="preserve"> di cui: non pericolosi</t>
  </si>
  <si>
    <t>217,02 </t>
  </si>
  <si>
    <t>BONIFICHE</t>
  </si>
  <si>
    <t>Rifiuti da attività di bonifica prodotti</t>
  </si>
  <si>
    <t xml:space="preserve"> di cui: pericolosi </t>
  </si>
  <si>
    <t xml:space="preserve"> di cui: non pericolosi </t>
  </si>
  <si>
    <t> 411,21</t>
  </si>
  <si>
    <t> 377,47</t>
  </si>
  <si>
    <t> 33,74</t>
  </si>
  <si>
    <t>(a) Il dato è parte delle spese e investimenti ambientali riportati nel prospetto “Certificazioni dei Sistemi di Gestione HSE e Spese”.</t>
  </si>
  <si>
    <t>Partecipazioni a corsi sul tema dei diritti umani</t>
  </si>
  <si>
    <t>Dipendenti che hanno ricevuto formazione sui diritti umani</t>
  </si>
  <si>
    <t>Contratti di security contenenti clausole sui diritti umani</t>
  </si>
  <si>
    <t>FASCICOLI DI SEGNALAZIONI AFFERENTI IL RISPETTO DEI DIRITTI UMANI</t>
  </si>
  <si>
    <t>20 (26)</t>
  </si>
  <si>
    <t>25 (28) </t>
  </si>
  <si>
    <t>30 (40)</t>
  </si>
  <si>
    <t xml:space="preserve"> Asserzioni fondate</t>
  </si>
  <si>
    <t>11 </t>
  </si>
  <si>
    <t> 1</t>
  </si>
  <si>
    <t> 6</t>
  </si>
  <si>
    <t> 4</t>
  </si>
  <si>
    <t>Potenziali impatti socio-economici sulle comunità locali</t>
  </si>
  <si>
    <t xml:space="preserve"> Potenziali impatti sulla salute, la sicurezza e/o l’incolumità delle comunità locali</t>
  </si>
  <si>
    <t>Potenziali impatti sui diritti dei lavoratori</t>
  </si>
  <si>
    <t>Potenziali impatti sulla salute e sicurezza occupazionale</t>
  </si>
  <si>
    <t>Asserzioni non fondate con adozione di azioni di miglioramento</t>
  </si>
  <si>
    <t>Potenziali impatti sulla salute, la sicurezza e/o l’incolumità delle comunità locali</t>
  </si>
  <si>
    <t> 2</t>
  </si>
  <si>
    <t>SISTEMA DI CONTROLLO INTERNO E GESTIONE DEI RISCHI</t>
  </si>
  <si>
    <t>Audit a programma</t>
  </si>
  <si>
    <t>Follow-up</t>
  </si>
  <si>
    <t xml:space="preserve">E-learning per risorse in contesto a medio/alto rischio corruzione </t>
  </si>
  <si>
    <t>(numero di partecipanti)</t>
  </si>
  <si>
    <t xml:space="preserve">E-learning per risorse a basso rischio corruzione </t>
  </si>
  <si>
    <r>
      <t> </t>
    </r>
    <r>
      <rPr>
        <sz val="9"/>
        <color theme="1"/>
        <rFont val="Calibri"/>
        <family val="2"/>
        <scheme val="minor"/>
      </rPr>
      <t>904</t>
    </r>
  </si>
  <si>
    <r>
      <t> </t>
    </r>
    <r>
      <rPr>
        <sz val="9"/>
        <color theme="1"/>
        <rFont val="Calibri"/>
        <family val="2"/>
        <scheme val="minor"/>
      </rPr>
      <t>568</t>
    </r>
  </si>
  <si>
    <t>(numero) </t>
  </si>
  <si>
    <t> 9</t>
  </si>
  <si>
    <t>GESTIONE DELLE SEGNALAZIONI</t>
  </si>
  <si>
    <t xml:space="preserve">Fascicoli di segnalazioni aperti nell’anno suddivisi per processo oggetto della segnalazione                                             </t>
  </si>
  <si>
    <t>Approvvigionamenti</t>
  </si>
  <si>
    <t>Manutenzione</t>
  </si>
  <si>
    <t>Commerciale</t>
  </si>
  <si>
    <t>Logistica materie prime e prodotti</t>
  </si>
  <si>
    <t>HSE</t>
  </si>
  <si>
    <t>Altro (security, operation, portfolio management e trading)</t>
  </si>
  <si>
    <t>Fascicoli di segnalazioni archiviati nell’anno suddivisi per esito dell’istruttoria</t>
  </si>
  <si>
    <t>Fondati</t>
  </si>
  <si>
    <t>Non fondati con adozione di azioni di miglioramento</t>
  </si>
  <si>
    <t>INVESTIMENTI PER LO SVILUPPO LOCALE</t>
  </si>
  <si>
    <t>Investimenti per lo sviluppo locale per settore di intervento</t>
  </si>
  <si>
    <t>96,1 </t>
  </si>
  <si>
    <t>Diversificazione economica</t>
  </si>
  <si>
    <t>Educazione e formazione professionale</t>
  </si>
  <si>
    <t>Accesso all'acqua e servizi igienico sanitari</t>
  </si>
  <si>
    <t>Salute</t>
  </si>
  <si>
    <t>Compensazione e reinsediamento</t>
  </si>
  <si>
    <t>Investimenti per lo sviluppo locale per area geografica</t>
  </si>
  <si>
    <t>Resto d’Europa</t>
  </si>
  <si>
    <t>Oceania</t>
  </si>
  <si>
    <t> </t>
  </si>
  <si>
    <r>
      <t>RECLAMI RICEVUTI PER TEMATICA</t>
    </r>
    <r>
      <rPr>
        <b/>
        <vertAlign val="superscript"/>
        <sz val="9"/>
        <color theme="1"/>
        <rFont val="Calibri"/>
        <family val="2"/>
        <scheme val="minor"/>
      </rPr>
      <t>(a)</t>
    </r>
    <r>
      <rPr>
        <b/>
        <sz val="9"/>
        <color theme="1"/>
        <rFont val="Calibri"/>
        <family val="2"/>
        <scheme val="minor"/>
      </rPr>
      <t xml:space="preserve"> </t>
    </r>
  </si>
  <si>
    <t>Accesso all'energia</t>
  </si>
  <si>
    <t>%</t>
  </si>
  <si>
    <t>Land Management</t>
  </si>
  <si>
    <t>Educazione</t>
  </si>
  <si>
    <t>Occupazione</t>
  </si>
  <si>
    <t>Infrastrutture</t>
  </si>
  <si>
    <t>Gestione fornitori/Agreement</t>
  </si>
  <si>
    <t>Partnership</t>
  </si>
  <si>
    <t>Impatti sociali, economici</t>
  </si>
  <si>
    <t xml:space="preserve">Gestione ambientale </t>
  </si>
  <si>
    <t>Altro</t>
  </si>
  <si>
    <t>Fornitori oggetto di assessment con riferimento ad aspetti nell’ambito della responsabilità sociale</t>
  </si>
  <si>
    <t>di cui: fornitori con criticità/aree di miglioramento</t>
  </si>
  <si>
    <t>di cui: fornitori con cui Eni ha interrotto i rapporti</t>
  </si>
  <si>
    <t>Per ruolo</t>
  </si>
  <si>
    <t>Per fasce d’età</t>
  </si>
  <si>
    <t>under 30</t>
  </si>
  <si>
    <t xml:space="preserve">energie rinnovabili </t>
  </si>
  <si>
    <t>chimica da fonti rinnovabili</t>
  </si>
  <si>
    <t>idrogeno e nuovi vettori energetici</t>
  </si>
  <si>
    <t>bioraffinazione</t>
  </si>
  <si>
    <t>efficienza e recupero energetico</t>
  </si>
  <si>
    <t>Net Carbon Footprint Upstream (Scope 1+2)</t>
  </si>
  <si>
    <t>Produzione lorda di idrocarburi 100% operata</t>
  </si>
  <si>
    <t>(kboe/giorno)</t>
  </si>
  <si>
    <t>(milioni boe)</t>
  </si>
  <si>
    <t>Olio di Soia o Girasole</t>
  </si>
  <si>
    <t xml:space="preserve">Consumo di idrogeno </t>
  </si>
  <si>
    <t>Consumo di energia da fonti rinnovabili</t>
  </si>
  <si>
    <t>di cui: energia elettrica da fotovoltaico</t>
  </si>
  <si>
    <t>di cui: biomasse</t>
  </si>
  <si>
    <t>Export di energia elettrica ad altre società</t>
  </si>
  <si>
    <t>Export di calore e vapore ad altre società</t>
  </si>
  <si>
    <t>A tempo indeterminato</t>
  </si>
  <si>
    <t xml:space="preserve">A tempo determinato </t>
  </si>
  <si>
    <t>Part-time</t>
  </si>
  <si>
    <t>Full-time</t>
  </si>
  <si>
    <t>(a) I dati differiscono rispetto a quelli pubblicati nella Relazione Finanziaria perché comprendono le sole società consolidate integralmente.</t>
  </si>
  <si>
    <t>Turnover</t>
  </si>
  <si>
    <t>Raw</t>
  </si>
  <si>
    <t>WELFARE</t>
  </si>
  <si>
    <t>(a) Tale indicatore fa riferimento alla sola popolazione dipendente Italia.</t>
  </si>
  <si>
    <t>LEGISLAZIONE E CONTENZIOSO DEL LAVORO</t>
  </si>
  <si>
    <t>4,19(b)</t>
  </si>
  <si>
    <t>di cui, sul totale delle denunce: uomini</t>
  </si>
  <si>
    <t>Numero infortuni sul lavoro</t>
  </si>
  <si>
    <t>Dipendenti</t>
  </si>
  <si>
    <t>Certificazioni ISO 45001</t>
  </si>
  <si>
    <t xml:space="preserve"> di cui: prelevata da altri stream</t>
  </si>
  <si>
    <r>
      <t>Totale acqua di produzione estratta (upstream)</t>
    </r>
    <r>
      <rPr>
        <b/>
        <vertAlign val="superscript"/>
        <sz val="9"/>
        <color rgb="FF000000"/>
        <rFont val="Calibri"/>
        <family val="2"/>
        <scheme val="minor"/>
      </rPr>
      <t>(d)</t>
    </r>
  </si>
  <si>
    <r>
      <t>Scarico idrico totale</t>
    </r>
    <r>
      <rPr>
        <b/>
        <vertAlign val="superscript"/>
        <sz val="9"/>
        <color theme="1"/>
        <rFont val="Calibri"/>
        <family val="2"/>
        <scheme val="minor"/>
      </rPr>
      <t>(e)</t>
    </r>
  </si>
  <si>
    <r>
      <t>di cui: ceduto a terzi</t>
    </r>
    <r>
      <rPr>
        <vertAlign val="superscript"/>
        <sz val="9"/>
        <color theme="1"/>
        <rFont val="Calibri"/>
        <family val="2"/>
        <scheme val="minor"/>
      </rPr>
      <t>(f)</t>
    </r>
  </si>
  <si>
    <t xml:space="preserve">Consumi idrici totali: </t>
  </si>
  <si>
    <t>di cui: in aree a stress idrico</t>
  </si>
  <si>
    <t>(f) Si tratta di acqua ceduta per uso industriale.</t>
  </si>
  <si>
    <t>(g) Il dato è parte delle spese e investimenti ambientali riportati nel prospetto “Certificazioni dei Sistemi di Gestione HSE e Spese”.</t>
  </si>
  <si>
    <t>Analisi svolta sui siti operativi del downstream di Eni, Versalis,
Enipower e Eni Plenitude</t>
  </si>
  <si>
    <t>Analisi svolta sulle
concessioni Upstream</t>
  </si>
  <si>
    <t>(c) Aree protette con assegnata una categoria di gestione IUCN, International Union for Conservation of Nature.</t>
  </si>
  <si>
    <r>
      <t>IUCN</t>
    </r>
    <r>
      <rPr>
        <vertAlign val="superscript"/>
        <sz val="10"/>
        <color rgb="FF000000"/>
        <rFont val="Calibri"/>
        <family val="2"/>
        <scheme val="minor"/>
      </rPr>
      <t>(c)</t>
    </r>
  </si>
  <si>
    <r>
      <t>Ramsar</t>
    </r>
    <r>
      <rPr>
        <vertAlign val="superscript"/>
        <sz val="10"/>
        <color rgb="FF000000"/>
        <rFont val="Calibri"/>
        <family val="2"/>
        <scheme val="minor"/>
      </rPr>
      <t>(d)</t>
    </r>
  </si>
  <si>
    <t>NUMERO DI SPECIE ELENCATE NELLA LISTA ROSSA DELL’IUCN CHE TROVANO IL PROPRIO HABITAT NELLE AREE DI ATTIVITÀ, PER LIVELLO DI RISCHIO DI ESTINZIONE</t>
  </si>
  <si>
    <t xml:space="preserve">Numero di specie a rischio </t>
  </si>
  <si>
    <t>di cui: in pericolo critico</t>
  </si>
  <si>
    <t>di cui: in pericolo</t>
  </si>
  <si>
    <t>di cui: vulnerabili</t>
  </si>
  <si>
    <t>di cui: quasi minacciate</t>
  </si>
  <si>
    <t>di cui: di minor preccupazione</t>
  </si>
  <si>
    <t>Emissioni di PM (Particulate Matter)</t>
  </si>
  <si>
    <t>Interno</t>
  </si>
  <si>
    <t>Presso terzi</t>
  </si>
  <si>
    <t>di cui: smaltiti</t>
  </si>
  <si>
    <t>di cui: inceneriti</t>
  </si>
  <si>
    <t>di cui: in discarica</t>
  </si>
  <si>
    <t>di cui: sottoposti a trattamento chimico/fisico/biologico</t>
  </si>
  <si>
    <t>di cui: inviati ad altro smaltimento</t>
  </si>
  <si>
    <t>(b) Tale percentuale è calcolata come rapporto tra il numero di dipendenti iscritti che hanno completato un corso di formazione sul numero totale dei dipendenti iscritti.</t>
  </si>
  <si>
    <t>45 (62)</t>
  </si>
  <si>
    <r>
      <t>Potenziali impatti socio-economici sulle comunità locali</t>
    </r>
    <r>
      <rPr>
        <vertAlign val="superscript"/>
        <sz val="9"/>
        <color rgb="FF000000"/>
        <rFont val="Calibri"/>
        <family val="2"/>
        <scheme val="minor"/>
      </rPr>
      <t>(b)</t>
    </r>
  </si>
  <si>
    <r>
      <t>Potenziali impatti sulla salute, la sicurezza e/o l’incolumità delle comunità locali</t>
    </r>
    <r>
      <rPr>
        <vertAlign val="superscript"/>
        <sz val="9"/>
        <color rgb="FF000000"/>
        <rFont val="Calibri"/>
        <family val="2"/>
        <scheme val="minor"/>
      </rPr>
      <t>(c)</t>
    </r>
  </si>
  <si>
    <r>
      <t>Potenziali impatti sui diritti dei lavoratori</t>
    </r>
    <r>
      <rPr>
        <vertAlign val="superscript"/>
        <sz val="9"/>
        <color rgb="FF000000"/>
        <rFont val="Calibri"/>
        <family val="2"/>
        <scheme val="minor"/>
      </rPr>
      <t>(d)</t>
    </r>
  </si>
  <si>
    <r>
      <t>Potenziali impatti sulla salute e sicurezza occupazionale</t>
    </r>
    <r>
      <rPr>
        <vertAlign val="superscript"/>
        <sz val="9"/>
        <color rgb="FF000000"/>
        <rFont val="Calibri"/>
        <family val="2"/>
        <scheme val="minor"/>
      </rPr>
      <t>(e)</t>
    </r>
  </si>
  <si>
    <r>
      <t>Asserzioni parzialmente fondate</t>
    </r>
    <r>
      <rPr>
        <vertAlign val="superscript"/>
        <sz val="9"/>
        <color rgb="FF000000"/>
        <rFont val="Calibri"/>
        <family val="2"/>
        <scheme val="minor"/>
      </rPr>
      <t>(f)</t>
    </r>
  </si>
  <si>
    <r>
      <t>Asserzioni non fondate/non accertabili</t>
    </r>
    <r>
      <rPr>
        <b/>
        <vertAlign val="superscript"/>
        <sz val="9"/>
        <color rgb="FF000000"/>
        <rFont val="Calibri"/>
        <family val="2"/>
        <scheme val="minor"/>
      </rPr>
      <t>(g)</t>
    </r>
    <r>
      <rPr>
        <b/>
        <sz val="9"/>
        <color rgb="FF000000"/>
        <rFont val="Calibri"/>
        <family val="2"/>
        <scheme val="minor"/>
      </rPr>
      <t xml:space="preserve"> /not applicable</t>
    </r>
    <r>
      <rPr>
        <b/>
        <vertAlign val="superscript"/>
        <sz val="9"/>
        <color rgb="FF000000"/>
        <rFont val="Calibri"/>
        <family val="2"/>
        <scheme val="minor"/>
      </rPr>
      <t>(h)</t>
    </r>
    <r>
      <rPr>
        <b/>
        <sz val="9"/>
        <color rgb="FF000000"/>
        <rFont val="Calibri"/>
        <family val="2"/>
        <scheme val="minor"/>
      </rPr>
      <t xml:space="preserve"> </t>
    </r>
  </si>
  <si>
    <t>Inerenti episodi di discriminazione(i)</t>
  </si>
  <si>
    <t>(a) A partire dal 1° ottobre 2021 è stata definita una diversa classificazione degli esiti dei Fascicoli che passano da 4 (“Fondato”, “Non Fondato con Azioni”, “Non Fondato” e “Not Applicable”) a 5 categorie (“Fondato”, “Parzialmente Fondato”, “Non Fondato”, “Non Accertabile” e “Not Applicable”).</t>
  </si>
  <si>
    <t>(f) Asserzioni dalle cui verifiche sono emersi parziali elementi a conferma della fondatezza dei fatti in esse segnalati (classificazione introdotta dal 1° ottobre 2021).</t>
  </si>
  <si>
    <t>Risorse umane</t>
  </si>
  <si>
    <r>
      <t xml:space="preserve">Parzialmente fondati </t>
    </r>
    <r>
      <rPr>
        <vertAlign val="superscript"/>
        <sz val="9"/>
        <color rgb="FF000000"/>
        <rFont val="Calibri"/>
        <family val="2"/>
        <scheme val="minor"/>
      </rPr>
      <t>(a)</t>
    </r>
  </si>
  <si>
    <t>(a) Dalle verifiche svolte sono emersi elementi che fanno ragionevolmente ritenere fondate una o più asserzioni contenute nella segnalazione (classificazione introdotta dal 1° ottobre 2021).</t>
  </si>
  <si>
    <t>VALUTAZIONE DEL SERVIZIO</t>
  </si>
  <si>
    <t>2021(a)</t>
  </si>
  <si>
    <t>2022(a)</t>
  </si>
  <si>
    <t>Relazioni con comunità</t>
  </si>
  <si>
    <t>Produzione di idrocarburi in equity</t>
  </si>
  <si>
    <t>(b) Il valore 2021 è stato calcolato usando, come denominatore, il totale dei dipendenti senza contare il gruppo Finproject acquisito nel corso del IV trimestre 2021. Nel 2022, il dato comprende anche il gruppo Finproject.</t>
  </si>
  <si>
    <t>Certificazioni ISO 9001</t>
  </si>
  <si>
    <r>
      <t>2020</t>
    </r>
    <r>
      <rPr>
        <b/>
        <vertAlign val="superscript"/>
        <sz val="9"/>
        <color rgb="FF000000"/>
        <rFont val="Calibri"/>
        <family val="2"/>
        <scheme val="minor"/>
      </rPr>
      <t>(b)</t>
    </r>
  </si>
  <si>
    <t xml:space="preserve">REMUNERAZIONE </t>
  </si>
  <si>
    <t>Remunerazione variabile dell’AD collegata a obiettivi di sostenibilità</t>
  </si>
  <si>
    <t> 9,2</t>
  </si>
  <si>
    <t>Emissioni dirette di GHG (Scope 1)/energia elettrica equivalente prodotta (EniPower)</t>
  </si>
  <si>
    <t>Emissioni dirette di GHG (Scope 1)/quantità lavorate in ingresso (materie prime e semilavorate) dalle raffinerie</t>
  </si>
  <si>
    <t>Emissioni dirette di metano (Scope 1)</t>
  </si>
  <si>
    <t>da trasporto e distribuzione prodotti</t>
  </si>
  <si>
    <t>di cui: altre fonti primarie</t>
  </si>
  <si>
    <t>FORMAZIONE E SECURITY</t>
  </si>
  <si>
    <t xml:space="preserve">OIFR Occupational Illness Frequency Rate </t>
  </si>
  <si>
    <t xml:space="preserve">di cui, sul totale delle denunce: donne </t>
  </si>
  <si>
    <t>Opportunità di carriera</t>
  </si>
  <si>
    <t>Percentuale di promozioni da Impiegato a Quadro e da Quadro a Dirigente per genere</t>
  </si>
  <si>
    <t xml:space="preserve"> di cui: a distanza</t>
  </si>
  <si>
    <t xml:space="preserve">Ore medie di formazione per genere </t>
  </si>
  <si>
    <r>
      <t xml:space="preserve">Spese totali risorse e scarichi </t>
    </r>
    <r>
      <rPr>
        <b/>
        <sz val="9"/>
        <color theme="1"/>
        <rFont val="Calibri"/>
        <family val="2"/>
        <scheme val="minor"/>
      </rPr>
      <t>idrici</t>
    </r>
    <r>
      <rPr>
        <b/>
        <vertAlign val="superscript"/>
        <sz val="9"/>
        <color theme="1"/>
        <rFont val="Calibri"/>
        <family val="2"/>
        <scheme val="minor"/>
      </rPr>
      <t>(g)</t>
    </r>
  </si>
  <si>
    <r>
      <t>Emissioni di NO</t>
    </r>
    <r>
      <rPr>
        <b/>
        <vertAlign val="subscript"/>
        <sz val="9"/>
        <color theme="1"/>
        <rFont val="Calibri"/>
        <family val="2"/>
        <scheme val="minor"/>
      </rPr>
      <t xml:space="preserve">X </t>
    </r>
    <r>
      <rPr>
        <b/>
        <sz val="9"/>
        <color theme="1"/>
        <rFont val="Calibri"/>
        <family val="2"/>
        <scheme val="minor"/>
      </rPr>
      <t>(ossidi di azoto)</t>
    </r>
  </si>
  <si>
    <r>
      <t>Emissioni di NO</t>
    </r>
    <r>
      <rPr>
        <b/>
        <vertAlign val="subscript"/>
        <sz val="9"/>
        <color theme="1"/>
        <rFont val="Calibri"/>
        <family val="2"/>
        <scheme val="minor"/>
      </rPr>
      <t xml:space="preserve">X </t>
    </r>
    <r>
      <rPr>
        <b/>
        <sz val="9"/>
        <color theme="1"/>
        <rFont val="Calibri"/>
        <family val="2"/>
        <scheme val="minor"/>
      </rPr>
      <t>/produzione lorda di idrocarburi 100% operata (upstream)</t>
    </r>
  </si>
  <si>
    <r>
      <t>Emissioni di SO</t>
    </r>
    <r>
      <rPr>
        <b/>
        <vertAlign val="subscript"/>
        <sz val="9"/>
        <color rgb="FF000000"/>
        <rFont val="Calibri"/>
        <family val="2"/>
        <scheme val="minor"/>
      </rPr>
      <t xml:space="preserve">X </t>
    </r>
    <r>
      <rPr>
        <b/>
        <sz val="9"/>
        <color rgb="FF000000"/>
        <rFont val="Calibri"/>
        <family val="2"/>
        <scheme val="minor"/>
      </rPr>
      <t>(ossidi di zolfo)</t>
    </r>
  </si>
  <si>
    <r>
      <t>Emissioni di SO</t>
    </r>
    <r>
      <rPr>
        <b/>
        <vertAlign val="subscript"/>
        <sz val="9"/>
        <color theme="1"/>
        <rFont val="Calibri"/>
        <family val="2"/>
        <scheme val="minor"/>
      </rPr>
      <t>X</t>
    </r>
    <r>
      <rPr>
        <b/>
        <sz val="9"/>
        <color theme="1"/>
        <rFont val="Calibri"/>
        <family val="2"/>
        <scheme val="minor"/>
      </rPr>
      <t xml:space="preserve"> /produzione lorda di idrocarburi 100% operata (upstream)</t>
    </r>
  </si>
  <si>
    <r>
      <t>Emissioni di SO</t>
    </r>
    <r>
      <rPr>
        <b/>
        <vertAlign val="subscript"/>
        <sz val="9"/>
        <color theme="1"/>
        <rFont val="Calibri"/>
        <family val="2"/>
        <scheme val="minor"/>
      </rPr>
      <t>X</t>
    </r>
    <r>
      <rPr>
        <b/>
        <sz val="9"/>
        <color theme="1"/>
        <rFont val="Calibri"/>
        <family val="2"/>
        <scheme val="minor"/>
      </rPr>
      <t xml:space="preserve"> /lavorazioni di greggio e semilavorati (raffinerie)</t>
    </r>
  </si>
  <si>
    <r>
      <t>Spese e investimenti protezione aria</t>
    </r>
    <r>
      <rPr>
        <b/>
        <vertAlign val="superscript"/>
        <sz val="9"/>
        <color theme="1"/>
        <rFont val="Calibri"/>
        <family val="2"/>
        <scheme val="minor"/>
      </rPr>
      <t>(a)</t>
    </r>
  </si>
  <si>
    <r>
      <t>Spese e investimenti gestione rifiuti</t>
    </r>
    <r>
      <rPr>
        <b/>
        <vertAlign val="superscript"/>
        <sz val="9"/>
        <color theme="1"/>
        <rFont val="Calibri"/>
        <family val="2"/>
        <scheme val="minor"/>
      </rPr>
      <t>(a)</t>
    </r>
  </si>
  <si>
    <r>
      <t>Spese e investimenti bonifiche suolo e falda</t>
    </r>
    <r>
      <rPr>
        <b/>
        <vertAlign val="superscript"/>
        <sz val="9"/>
        <color rgb="FF000000"/>
        <rFont val="Calibri"/>
        <family val="2"/>
        <scheme val="minor"/>
      </rPr>
      <t>(a)</t>
    </r>
  </si>
  <si>
    <r>
      <t>Dipendenti che hanno ricevuto formazione sui diritti umani</t>
    </r>
    <r>
      <rPr>
        <b/>
        <vertAlign val="superscript"/>
        <sz val="9"/>
        <color rgb="FF000000"/>
        <rFont val="Calibri"/>
        <family val="2"/>
        <scheme val="minor"/>
      </rPr>
      <t>(b)</t>
    </r>
  </si>
  <si>
    <r>
      <t>Forze di sicurezza che hanno ricevuto formazione sui diritti umani</t>
    </r>
    <r>
      <rPr>
        <b/>
        <vertAlign val="superscript"/>
        <sz val="9"/>
        <color rgb="FF000000"/>
        <rFont val="Calibri"/>
        <family val="2"/>
        <scheme val="minor"/>
      </rPr>
      <t>(c)</t>
    </r>
  </si>
  <si>
    <r>
      <t>Personale di security (famiglia professionale) che ha ricevuto formazione sui diritti umani</t>
    </r>
    <r>
      <rPr>
        <b/>
        <vertAlign val="superscript"/>
        <sz val="9"/>
        <color rgb="FF000000"/>
        <rFont val="Calibri"/>
        <family val="2"/>
        <scheme val="minor"/>
      </rPr>
      <t>(d)</t>
    </r>
  </si>
  <si>
    <r>
      <t>Valore economico distribuito</t>
    </r>
    <r>
      <rPr>
        <b/>
        <vertAlign val="superscript"/>
        <sz val="9"/>
        <color rgb="FF000000"/>
        <rFont val="Calibri"/>
        <family val="2"/>
        <scheme val="minor"/>
      </rPr>
      <t>(a)</t>
    </r>
  </si>
  <si>
    <t>(tep/MWheq.)</t>
  </si>
  <si>
    <r>
      <t>(migliaia di tonnellate di NO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eq.)</t>
    </r>
  </si>
  <si>
    <r>
      <t>Ore dedicate a formazione sui diritti umani</t>
    </r>
    <r>
      <rPr>
        <b/>
        <vertAlign val="superscript"/>
        <sz val="9"/>
        <color rgb="FF000000"/>
        <rFont val="Calibri"/>
        <family val="2"/>
        <scheme val="minor"/>
      </rPr>
      <t>(a)</t>
    </r>
  </si>
  <si>
    <t xml:space="preserve">   di cui: altro tra cui efficienza operativa </t>
  </si>
  <si>
    <t>Emissioni dirette di GHG (Scope 1)/produzione lorda
di idrocarburi 100% operata (upstream)</t>
  </si>
  <si>
    <t>di cui: energia elettrica</t>
  </si>
  <si>
    <r>
      <t>di cui: altre fonti</t>
    </r>
    <r>
      <rPr>
        <vertAlign val="superscript"/>
        <sz val="9"/>
        <color theme="1"/>
        <rFont val="Calibri"/>
        <family val="2"/>
        <scheme val="minor"/>
      </rPr>
      <t>(b)</t>
    </r>
  </si>
  <si>
    <t>over 50</t>
  </si>
  <si>
    <t>Lavoratori non dipendenti (lavoratori atipici interinali)</t>
  </si>
  <si>
    <t xml:space="preserve">    di cui: uomini</t>
  </si>
  <si>
    <t xml:space="preserve">    di cui: donne</t>
  </si>
  <si>
    <t xml:space="preserve">    di cui: donne </t>
  </si>
  <si>
    <t>di cui: uomini</t>
  </si>
  <si>
    <t>di cui: donne</t>
  </si>
  <si>
    <t>Dipendenti full-time</t>
  </si>
  <si>
    <t>DIPENDENTI PER CATEGORIE PROFESSIONALI, FASCE D’ETÀ E GENERE</t>
  </si>
  <si>
    <r>
      <t>Tutti i dipendenti</t>
    </r>
    <r>
      <rPr>
        <b/>
        <sz val="9"/>
        <color rgb="FF000000"/>
        <rFont val="Calibri"/>
        <family val="2"/>
        <scheme val="minor"/>
      </rPr>
      <t xml:space="preserve"> in Italia e all'estero (donne vs uomini)</t>
    </r>
    <r>
      <rPr>
        <b/>
        <vertAlign val="superscript"/>
        <sz val="9"/>
        <color rgb="FF000000"/>
        <rFont val="Calibri"/>
        <family val="2"/>
        <scheme val="minor"/>
      </rPr>
      <t xml:space="preserve">            </t>
    </r>
  </si>
  <si>
    <r>
      <t>Smart working</t>
    </r>
    <r>
      <rPr>
        <b/>
        <vertAlign val="superscript"/>
        <sz val="9"/>
        <color theme="1"/>
        <rFont val="Calibri"/>
        <family val="2"/>
        <scheme val="minor"/>
      </rPr>
      <t>(b)</t>
    </r>
  </si>
  <si>
    <r>
      <t>Dipendenti che hanno usufruito di care benefits</t>
    </r>
    <r>
      <rPr>
        <b/>
        <vertAlign val="superscript"/>
        <sz val="9"/>
        <color theme="1"/>
        <rFont val="Calibri"/>
        <family val="2"/>
        <scheme val="minor"/>
      </rPr>
      <t>(c)</t>
    </r>
  </si>
  <si>
    <t>FORMAZIONE</t>
  </si>
  <si>
    <t>345/907</t>
  </si>
  <si>
    <t>632/1.132</t>
  </si>
  <si>
    <t>318/1.250</t>
  </si>
  <si>
    <t>ASSESSMENT SUI FORNITORI</t>
  </si>
  <si>
    <r>
      <t>Nuovi fornitori valutati secondo criteri sociali</t>
    </r>
    <r>
      <rPr>
        <vertAlign val="superscript"/>
        <sz val="9"/>
        <color rgb="FF000000"/>
        <rFont val="Calibri"/>
        <family val="2"/>
        <scheme val="minor"/>
      </rPr>
      <t>(b)</t>
    </r>
  </si>
  <si>
    <t>FORNITORI</t>
  </si>
  <si>
    <r>
      <t>cattura, stoccaggio e conversione della CO</t>
    </r>
    <r>
      <rPr>
        <vertAlign val="subscript"/>
        <sz val="9"/>
        <color theme="1"/>
        <rFont val="Calibri"/>
        <family val="2"/>
        <scheme val="minor"/>
      </rPr>
      <t>2</t>
    </r>
  </si>
  <si>
    <t>Interventi di audit con verifiche anti-corruzione</t>
  </si>
  <si>
    <t>ASSUNZIONI</t>
  </si>
  <si>
    <r>
      <t>INDICATORI RELATIVI AI PRINCIPALI TARGET</t>
    </r>
    <r>
      <rPr>
        <b/>
        <vertAlign val="superscript"/>
        <sz val="9"/>
        <color theme="1"/>
        <rFont val="Calibri"/>
        <family val="2"/>
        <scheme val="minor"/>
      </rPr>
      <t>(a)</t>
    </r>
  </si>
  <si>
    <t>Indice di efficienza operativa (Scope 1 + Scope 2)</t>
  </si>
  <si>
    <t>(milioni di GJ)</t>
  </si>
  <si>
    <r>
      <t>di cui: da fonti rinnovabili</t>
    </r>
    <r>
      <rPr>
        <vertAlign val="superscript"/>
        <sz val="9"/>
        <color theme="1"/>
        <rFont val="Calibri"/>
        <family val="2"/>
        <scheme val="minor"/>
      </rPr>
      <t>(a)</t>
    </r>
  </si>
  <si>
    <r>
      <t>di cui: relative alla decarbonizzazione</t>
    </r>
    <r>
      <rPr>
        <vertAlign val="superscript"/>
        <sz val="9"/>
        <color theme="1"/>
        <rFont val="Calibri"/>
        <family val="2"/>
        <scheme val="minor"/>
      </rPr>
      <t>(a)</t>
    </r>
  </si>
  <si>
    <t xml:space="preserve">di cui: uomini </t>
  </si>
  <si>
    <t xml:space="preserve"> Precedentemente impiegati</t>
  </si>
  <si>
    <t>Volumi di oil spill (&gt; 1 barile)</t>
  </si>
  <si>
    <t>Tutela del territorio</t>
  </si>
  <si>
    <t>Investimenti per le infrastrutture(c)</t>
  </si>
  <si>
    <t>95,0(a)</t>
  </si>
  <si>
    <t>6,0(b)</t>
  </si>
  <si>
    <t>(a) Il dato include le spese per attività di resettlement che nel 2023 sono pari a €10,5 mln, di cui: €10,3 mln in Mozambico, €0,07 mln in Ghana e €0,1 mln in Kazakistan. Rispetto al 2022 si registra un incremento di circa €18,6 milioni. Le principali variazioni riguardano le spese di resettlement in Mozambico (in aumento per circa €9,2 milioni) e il settore dell’educazione (in aumento per circa €8,7 milioni). La maggiore spesa in educazione è dovuta a un incremento delle attività infrastrutturali nel settore educativo in Kazakistan (€7,4 milioni) e in Costa d’Avorio (€3 milioni) a fronte di marginali riduzioni negli altri Paesi.</t>
  </si>
  <si>
    <t>(b) Il dato è stato riesposto rispetto a quanto pubblicato nel 2021 per arrotondamenti.</t>
  </si>
  <si>
    <t>(c) Gli investimenti per le infrastrutture comprendono tutte le infrastrutture dei settori di intervento (scuole (educazione), ospedali (salute), centrali per il trattamento delle acque (acqua), eventuali infrastrutture dell’energia, ecc).</t>
  </si>
  <si>
    <t>(a) I grievance ricevuti dalle società controllate da Eni sono classificati in oltre 200 temi di sostenibilità, all’interno del sistema aziendale di gestione SMS - Stakeholder Management System. La consistenza dei vari
temi dei grievance può variare da un anno all’altro, sia per tipologia che per numero.</t>
  </si>
  <si>
    <t>Net Carbon Footprint Eni (Scope 1+2)</t>
  </si>
  <si>
    <t>Net GHG Lifecycle Emissions (Scope 1 + 2 + 3)(b)</t>
  </si>
  <si>
    <t>Crediti di carbonio, incluse le Natural Climate Solutions</t>
  </si>
  <si>
    <t>Volume di idrocarburi inviati a flaring di routine (upstream)(c)</t>
  </si>
  <si>
    <t xml:space="preserve">Emissioni di metano da fuggitive upstream (Scope 1)(c) </t>
  </si>
  <si>
    <t xml:space="preserve">Intensità emissiva di metano (upstream)(c) </t>
  </si>
  <si>
    <t>(Mt CO2 /anno)</t>
  </si>
  <si>
    <t>(miliardi Sm3 )</t>
  </si>
  <si>
    <t>(kton CH4 )</t>
  </si>
  <si>
    <t>65,6(b)</t>
  </si>
  <si>
    <t>(a) Ove non diversamente specificato, indicatori contabilizzati su base equity</t>
  </si>
  <si>
    <t>(b) Emissioni GHG associate al ciclo di vita (lifecycle) dei prodotti energetici venduti da Eni. Per maggiori informazioni si veda il GHG Statement.</t>
  </si>
  <si>
    <t xml:space="preserve">(c) Contabilizzato sul 100% degli asset operati/cooperati. </t>
  </si>
  <si>
    <t>(d) Il KPI rappresenta la quota Eni e si riferisce principalmente a Plenitude.</t>
  </si>
  <si>
    <t>EMISSIONI DI GHG(a)</t>
  </si>
  <si>
    <t>Net GHG Emissions (Scope 1+2+3)(b)</t>
  </si>
  <si>
    <r>
      <t>di cui: CO</t>
    </r>
    <r>
      <rPr>
        <vertAlign val="subscript"/>
        <sz val="9"/>
        <color rgb="FF000000"/>
        <rFont val="Calibri"/>
        <family val="2"/>
        <scheme val="minor"/>
      </rPr>
      <t xml:space="preserve">2 </t>
    </r>
    <r>
      <rPr>
        <sz val="9"/>
        <color rgb="FF000000"/>
        <rFont val="Calibri"/>
        <family val="2"/>
        <scheme val="minor"/>
      </rPr>
      <t>equivalente da flaring</t>
    </r>
  </si>
  <si>
    <r>
      <t xml:space="preserve">Emissioni dirette di GHG </t>
    </r>
    <r>
      <rPr>
        <sz val="9"/>
        <color theme="1"/>
        <rFont val="Calibri"/>
        <family val="2"/>
        <scheme val="minor"/>
      </rPr>
      <t>(Scope 1) per area geografica</t>
    </r>
  </si>
  <si>
    <r>
      <t>Emissioni dirette di GHG (Scope 1) per gas</t>
    </r>
    <r>
      <rPr>
        <sz val="8"/>
        <color theme="1"/>
        <rFont val="Calibri"/>
        <family val="2"/>
        <scheme val="minor"/>
      </rPr>
      <t> </t>
    </r>
  </si>
  <si>
    <r>
      <t>Emissioni di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da impianti Eni soggetti all'EU ETS</t>
    </r>
    <r>
      <rPr>
        <vertAlign val="superscript"/>
        <sz val="9"/>
        <color theme="1"/>
        <rFont val="Calibri"/>
        <family val="2"/>
        <scheme val="minor"/>
      </rPr>
      <t>(c)</t>
    </r>
  </si>
  <si>
    <r>
      <t>Quote allocate agli impianti Eni soggetti all'EU ETS</t>
    </r>
    <r>
      <rPr>
        <vertAlign val="superscript"/>
        <sz val="9"/>
        <color theme="1"/>
        <rFont val="Calibri"/>
        <family val="2"/>
        <scheme val="minor"/>
      </rPr>
      <t>(c)</t>
    </r>
  </si>
  <si>
    <r>
      <t>da utilizzo di prodotti venduti</t>
    </r>
    <r>
      <rPr>
        <vertAlign val="superscript"/>
        <sz val="9"/>
        <color rgb="FF000000"/>
        <rFont val="Calibri"/>
        <family val="2"/>
        <scheme val="minor"/>
      </rPr>
      <t>(d)</t>
    </r>
  </si>
  <si>
    <r>
      <t>da energia elettrica (commercializzata)</t>
    </r>
    <r>
      <rPr>
        <vertAlign val="superscript"/>
        <sz val="9"/>
        <color rgb="FF000000"/>
        <rFont val="Calibri"/>
        <family val="2"/>
        <scheme val="minor"/>
      </rPr>
      <t>(e)</t>
    </r>
  </si>
  <si>
    <t>Emissioni di GHG evitate grazie alla produzione di energia elettrica da rinnovabili di Plenitude</t>
  </si>
  <si>
    <t>(migliaia di tonnellate CO2eq.)</t>
  </si>
  <si>
    <t>(a) Ove non diversamente indicato, i KPI emissivi e relativi ai consumi fanno riferimento a dati 100% degli asset operati/cooperati. Le emissioni dirette di GHG (Scope 1) cooperate relative al settore Upstream ammontano nel 2023 a ca. 15,4 milioni di tonnellate.</t>
  </si>
  <si>
    <t>(b) Net Carbon Footprint Eni (Scope 1+2) più emissioni indirette di GHG (Scope 3) da utilizzo di prodotti venduti; contabilizzato su base equity.</t>
  </si>
  <si>
    <t>(c) In continuità con gli anni precedenti, il 2023 include anche il contributo UK.</t>
  </si>
  <si>
    <t>(d) Categoria 11 del GHG Protocol - Corporate Value Chain (Scope 3) Standard. Stimate sulla base della produzione upstream venduta in quota Eni in linea con le metodologie IPIECA (associazione senza fini di lucro
dell’O&amp;G per le questioni ambientali e sociali).</t>
  </si>
  <si>
    <t>(e) Dal 2022 il calcolo tiene conto della ripartizione geografica delle vendite di energia elettrica e del contributo delle vendite di energia certificata tramite Garanzie di Origine, come immessa in rete e prodotta da
impianti alimentati al 100% da fonti rinnovabili. Per maggiori dettagli si veda il GHG Statement.</t>
  </si>
  <si>
    <t>BIOFEEDSTOCK ANNO 2023 UTILIZZATE NELLE BIORAFFINERIE ENI IN ITALIA</t>
  </si>
  <si>
    <t xml:space="preserve">Tipologia </t>
  </si>
  <si>
    <t>Olio di canola, ricino o cotone</t>
  </si>
  <si>
    <t>FEEDSTOCK SOSTENIBILE VENEZIA+GELA (KTON)(a)</t>
  </si>
  <si>
    <t>India</t>
  </si>
  <si>
    <t>(a) Feedstock relativi alle produzioni vendute nel 2023 certificate sostenibili con Proof Of Sustainability (POS, come previsto dagli schemi di certificazione) emesse durante l’anno 2023.</t>
  </si>
  <si>
    <t>Consumo totale di energia</t>
  </si>
  <si>
    <t>(a) Il perimetro del dato è in operatorship coerentemente con gli altri dati HSE e differisce da quello pubblicato nella Dichiarazione Non Finanziaria rappresentato in equity, in linea con l’obiettivo di Eni su capacità
installata da fonti rinnovabili.</t>
  </si>
  <si>
    <t>Ore di formazione sulla sicurezza</t>
  </si>
  <si>
    <t>(a) Il numero delle certificazioni è variato rispetto a quanto pubblicato in Eni for 2022 - Performance di sostenibilità in quanto comprende anche la certificazione di DNLG Service.</t>
  </si>
  <si>
    <t>104(a)</t>
  </si>
  <si>
    <t>98(a)</t>
  </si>
  <si>
    <t xml:space="preserve"> di cui: acqua salmastra proveniente da sottosuolo o superficie</t>
  </si>
  <si>
    <t>(e) Del totale degli scarichi idrici nel 2023 il 10% circa è acqua dolce.</t>
  </si>
  <si>
    <t>(d) Si segnala che nel 2023 le acque di produzione reiniettate e iniettate a scopo disposal sono state pari a 27,3 Mm3. Inoltre, le acque di produzione scaricate in corpo idrico superficiale e di mare o inviate a bacini di evaporazione sono state pari 15,4 Mm3.</t>
  </si>
  <si>
    <t>(a) Nel 2023 (con rettifica della serie storica) è stata modificata la metodologia di rendicontazione dei prelievi di acqua dolce per epurarli della quota di acqua prelevata e ceduta a terzi senza essere utilizzata nei cicli produttivi.</t>
  </si>
  <si>
    <t>NUMERO DI AREE PROTETTE E KBA IN SOVRAPPOSIZIONE O ADIACENTI A SITI E CONCESSIONI APPARTENENTI A SOCIETÀ OPERATE(a)</t>
  </si>
  <si>
    <t xml:space="preserve">BIODIVERSITÀ </t>
  </si>
  <si>
    <t>(a) Il perimetro di rendicontazione, oltre alle società consolidate integralmente, include anche 4 concessioni Upstream appartenenti a società operate in Egitto e stabilimenti del downstream di Eni, anch’essi appartenenti a società operate. Ai fini dell’analisi sono state valutate le concessioni Upstream al 30 giugno dell’anno di riferimento.</t>
  </si>
  <si>
    <t>(d) Lista di zone umide di importanza internazionale individuate dai Paesi che hanno sottoscritto la Convenzione di Ramsar firmata in Iran nel 1971 e che ha l’obiettivo di garantire lo sviluppo sostenibile e la
conservazione della biodiversità di tali aree.</t>
  </si>
  <si>
    <t>Oil spill operativi</t>
  </si>
  <si>
    <r>
      <t>Spese e investimenti prevenzione spill</t>
    </r>
    <r>
      <rPr>
        <b/>
        <vertAlign val="superscript"/>
        <sz val="9"/>
        <color theme="1"/>
        <rFont val="Calibri"/>
        <family val="2"/>
        <scheme val="minor"/>
      </rPr>
      <t>(b)</t>
    </r>
  </si>
  <si>
    <t>Oil spill da sabotaggi (compresi furti)</t>
  </si>
  <si>
    <t>141(a)</t>
  </si>
  <si>
    <t>6.245(a)</t>
  </si>
  <si>
    <t>125(a)</t>
  </si>
  <si>
    <t>3.053(a)</t>
  </si>
  <si>
    <t>(a) I dati sono stati aggiornati a seguito della chiusura di alcune investigazioni in data successiva alla pubblicazione.</t>
  </si>
  <si>
    <t>(b) Il dato è parte delle spese e investimenti ambientali riportati nel prospetto "Certificazioni dei Sistemi di Gestione HSE e Spese".</t>
  </si>
  <si>
    <t>(a) Alcuni dati 2022 relativi ai rifiuti sono stati rettificati (si veda tabella sotto per la specifica), riconducibili a modifiche segnalate successivamente alla chiusura del consuntivo 2022 da Eni Plenitude per le società Adriaplin ed Eni Gas &amp; Power France.</t>
  </si>
  <si>
    <t>1,7(a)</t>
  </si>
  <si>
    <t>di cui: recuperati/riciclati</t>
  </si>
  <si>
    <t>Rifiuti non pericolosi da attività produttiva
recuperati/riciclati o smaltiti</t>
  </si>
  <si>
    <t>Rifiuti pericolosi da attività produttiva
recuperati/riciclati o smaltiti</t>
  </si>
  <si>
    <t>0,00(a)</t>
  </si>
  <si>
    <t>0,24(a)</t>
  </si>
  <si>
    <t>1,18(a)</t>
  </si>
  <si>
    <t>1,01(a)</t>
  </si>
  <si>
    <t>(a) I dati riportati in tabella considerano le ore di formazione consuntivate dai dipendenti</t>
  </si>
  <si>
    <t>(c) Le variazioni nei numeri del personale delle forze di sicurezza formato sui diritti umani, in alcuni casi anche significative tra un anno e l’altro, sono legate alle diverse caratteristiche dei progetti formativi ed alle contingenze operative. Nelle Forze di Sicurezza è incluso sia il personale della vigilanza privata che opera contrattualmente per Eni, sia il personale delle Forze di Sicurezza pubbliche, siano esse militari o civili, che svolgono, anche indirettamente, attività e/o operazioni di security a tutela delle persone e degli asset di Eni.</t>
  </si>
  <si>
    <t>(d) Si tratta di un valore percentuale cumulato.</t>
  </si>
  <si>
    <r>
      <t>Fascicoli di segnalazioni (asserzioni) afferenti il rispetto dei diritti umani - chiusi nell’anno e suddivisi per esito dell’istruttoria e per tipologia</t>
    </r>
    <r>
      <rPr>
        <vertAlign val="superscript"/>
        <sz val="8"/>
        <color rgb="FF000000"/>
        <rFont val="Calibri"/>
        <family val="2"/>
        <scheme val="minor"/>
      </rPr>
      <t>(a):</t>
    </r>
  </si>
  <si>
    <t xml:space="preserve">(b) Incluse problematiche relative ai processi di consultazione e/o compensazione e all’aumento dei conflitti. </t>
  </si>
  <si>
    <t xml:space="preserve">(c) Inclusi gli adempimenti previsti per la gestione di prodotti inquinanti. </t>
  </si>
  <si>
    <t xml:space="preserve">(d) Inclusi ritardi nel riconoscimento delle retribuzioni dovute, discriminazione, molestie, bullying e mobbing. </t>
  </si>
  <si>
    <t xml:space="preserve">(e) Inclusi ambienti di lavoro insalubri e/o insicuri. </t>
  </si>
  <si>
    <t xml:space="preserve">(g) Asserzioni che non contengono elementi circostanziati, precisi e/o sufficientemente dettagliati e/o, per le quali sulla base degli strumenti di indagine a disposizione, non è possibile confermare o escludere la fondatezza dei fatti in esse segnalati. </t>
  </si>
  <si>
    <t xml:space="preserve">(h) Asserzioni in cui i fatti segnalati coincidono con l’oggetto di precontenziosi, contenziosi e indagini in corso da parte di pubbliche autorità (ad esempio, autorità giudiziarie, ordinarie e speciali, organi amministrativi ed authority indipendenti investiti di funzioni di vigilanza e controllo). La valutazione è effettuata previo parere da parte della funzione affari legali o delle altre funzioni competenti. </t>
  </si>
  <si>
    <t>(i) Degli asseriti episodi di discriminazione, n. 1 asserzione presenta elementi a conferma di quanto segnalato.</t>
  </si>
  <si>
    <t>46 (62)</t>
  </si>
  <si>
    <t>Componenti del CdA di Eni SpA</t>
  </si>
  <si>
    <t>2023(c)</t>
  </si>
  <si>
    <r>
      <t>indipendenti</t>
    </r>
    <r>
      <rPr>
        <vertAlign val="superscript"/>
        <sz val="9"/>
        <color rgb="FF231F20"/>
        <rFont val="Calibri"/>
        <family val="2"/>
        <scheme val="minor"/>
      </rPr>
      <t xml:space="preserve"> (d) </t>
    </r>
  </si>
  <si>
    <r>
      <t>Presenza donne negli organi di controllo delle società del Gruppo Eni</t>
    </r>
    <r>
      <rPr>
        <b/>
        <vertAlign val="superscript"/>
        <sz val="9"/>
        <color rgb="FF000000"/>
        <rFont val="Calibri"/>
        <family val="2"/>
        <scheme val="minor"/>
      </rPr>
      <t>(f)</t>
    </r>
  </si>
  <si>
    <r>
      <t>7</t>
    </r>
    <r>
      <rPr>
        <vertAlign val="superscript"/>
        <sz val="9"/>
        <color rgb="FF000000"/>
        <rFont val="Calibri"/>
        <family val="2"/>
        <scheme val="minor"/>
      </rPr>
      <t>(e)</t>
    </r>
  </si>
  <si>
    <t>7(e)</t>
  </si>
  <si>
    <r>
      <t>3</t>
    </r>
    <r>
      <rPr>
        <vertAlign val="superscript"/>
        <sz val="9"/>
        <color rgb="FF000000"/>
        <rFont val="Calibri"/>
        <family val="2"/>
        <scheme val="minor"/>
      </rPr>
      <t>(f)</t>
    </r>
  </si>
  <si>
    <r>
      <t>3</t>
    </r>
    <r>
      <rPr>
        <vertAlign val="superscript"/>
        <sz val="9"/>
        <color theme="1"/>
        <rFont val="Calibri"/>
        <family val="2"/>
        <scheme val="minor"/>
      </rPr>
      <t>(g)</t>
    </r>
  </si>
  <si>
    <r>
      <t>2</t>
    </r>
    <r>
      <rPr>
        <vertAlign val="superscript"/>
        <sz val="9"/>
        <color rgb="FF000000"/>
        <rFont val="Calibri"/>
        <family val="2"/>
        <scheme val="minor"/>
      </rPr>
      <t>(g)</t>
    </r>
  </si>
  <si>
    <t>7(h)</t>
  </si>
  <si>
    <t>(a) Per coerenza con la rappresentazione del bilancio 2023, per Gruppo Eni si intendono Eni SpA e le società consolidate con il metodo integrale controllate.</t>
  </si>
  <si>
    <t>(b) Per la composizione, ci si riferisce al Consiglio di Eni SpA in carica dal 13 Maggio 2020.</t>
  </si>
  <si>
    <t>(c) Per la composizione, ci si riferisce al Consiglio di Eni SpA in carica dal 10 Maggio 2023.</t>
  </si>
  <si>
    <t>(d) Ci si riferisce all’indipendenza ai sensi di legge, cui lo Statuto di Eni rinvia.</t>
  </si>
  <si>
    <t>(e) 7 Amministratori sono indipendenti anche ai sensi del Codice di Corporate Governance.</t>
  </si>
  <si>
    <t>(f) Ulteriori sessioni di induction aperte a tutti gli Amministratori e Sindaci si sono tenute nell’ambito dei Comitati consiliari e in Collegio Sindacale.</t>
  </si>
  <si>
    <t>(g) Ulteriori sessioni di induction aperte a tutti gli Amministratori e Sindaci si sono tenute nell’ambito dei Comitati consiliari.</t>
  </si>
  <si>
    <t>(h) Con riferimento al numero di sessioni complessive svolte, delle quali n.4 sessioni, aperte a tutti gli Amministratori e Sindaci, si sono tenute nell’ambito dei Comitati consiliari.</t>
  </si>
  <si>
    <t>(i) Per l’estero sono state considerate solo le società in cui opera un organo di controllo assimilabile al Collegio Sindacale di diritto italiano.</t>
  </si>
  <si>
    <t>Politica Mandato 2023-2026</t>
  </si>
  <si>
    <t>Dipendenti Italia</t>
  </si>
  <si>
    <t>Tutti i dipendenti</t>
  </si>
  <si>
    <t>Rapporto tra la variazione percentuale annua della remunerazione totale dell’AD/DG e la variazione percentuale annua della retribuzione totale mediana dei dipendenti</t>
  </si>
  <si>
    <t>(a) Per la voce Valore economico distribuito relativo al Community Investment si rimanda alla sezione Investimenti per lo Sviluppo Locale.</t>
  </si>
  <si>
    <r>
      <t>Dipendenti al 31 dicembre</t>
    </r>
    <r>
      <rPr>
        <b/>
        <vertAlign val="superscript"/>
        <sz val="9"/>
        <color theme="1"/>
        <rFont val="Calibri"/>
        <family val="2"/>
        <scheme val="minor"/>
      </rPr>
      <t>(a)</t>
    </r>
  </si>
  <si>
    <t xml:space="preserve"> Dirigenti e quadri locali all’estero</t>
  </si>
  <si>
    <t xml:space="preserve"> Dipendenti non italiani in posizioni di responsabilità</t>
  </si>
  <si>
    <t>Dipendenti nelle consociate non consolidate e consolidate proporzionali(c)</t>
  </si>
  <si>
    <t>Dipendenti a tempo indeterminato</t>
  </si>
  <si>
    <t>Dipendenti a tempo determinato</t>
  </si>
  <si>
    <t>Dipendenti part-time</t>
  </si>
  <si>
    <r>
      <t>Assunzioni a tempo indeterminato</t>
    </r>
    <r>
      <rPr>
        <b/>
        <vertAlign val="superscript"/>
        <sz val="9"/>
        <color rgb="FF000000"/>
        <rFont val="Calibri"/>
        <family val="2"/>
        <scheme val="minor"/>
      </rPr>
      <t>(d)</t>
    </r>
  </si>
  <si>
    <r>
      <t>Tasso di Turnover</t>
    </r>
    <r>
      <rPr>
        <b/>
        <vertAlign val="superscript"/>
        <sz val="9"/>
        <color rgb="FF000000"/>
        <rFont val="Calibri"/>
        <family val="2"/>
        <scheme val="minor"/>
      </rPr>
      <t>(e)</t>
    </r>
  </si>
  <si>
    <r>
      <t>Risoluzioni da contratto a tempo indeterminato</t>
    </r>
    <r>
      <rPr>
        <b/>
        <vertAlign val="superscript"/>
        <sz val="9"/>
        <color rgb="FF000000"/>
        <rFont val="Calibri"/>
        <family val="2"/>
        <scheme val="minor"/>
      </rPr>
      <t>(d)</t>
    </r>
  </si>
  <si>
    <t xml:space="preserve">(b) La rappresentazione dei dipendenti per settore è stata aggiornata a seguito della ridefinizione della “Segment Information”, ai fini della reportistica finanziaria. </t>
  </si>
  <si>
    <t>(d) Dal momento che le assunzioni e risoluzioni a Tempo Determinato fanno riferimento ad uno strumento che permette di gestire con flessibilità le esigenze di business e spesso avvengono entro l’arco dell’anno, nella reportistica di sostenibilità storicamente sono stati forniti i dati delle assunzioni e risoluzioni a Tempo Indeterminato che rappresentano le dimensioni reali di efficienza gestionale dell’azienda.</t>
  </si>
  <si>
    <t>(e) Rapporto tra il numero delle Assunzioni + Risoluzioni dei contratti a Tempo Indeterminato e l’occupazione a Ruolo a Tempo Indeterminato dell’anno precedente.</t>
  </si>
  <si>
    <t>(a) I dati 2021 riportati nelle tabelle seguenti non sono inclusivi del gruppo Finproject acquisito nel corso del IV trimestre 2021.</t>
  </si>
  <si>
    <t>2021 (a)</t>
  </si>
  <si>
    <t>Pari opportunità</t>
  </si>
  <si>
    <t>A parità di livello di ruolo</t>
  </si>
  <si>
    <t>Algeria</t>
  </si>
  <si>
    <t>Austria</t>
  </si>
  <si>
    <t>Equador</t>
  </si>
  <si>
    <t>Ghana</t>
  </si>
  <si>
    <t>Nigeria</t>
  </si>
  <si>
    <t>Tunisia</t>
  </si>
  <si>
    <t>(b) Minimum wages defined by law in the various Countries or, where not provided for, by national collective agreements.</t>
  </si>
  <si>
    <t>PAY RATIO CON I SALARI MINIMI DI LEGGE E DI MERCATO</t>
  </si>
  <si>
    <t>Belgio</t>
  </si>
  <si>
    <t>cina</t>
  </si>
  <si>
    <t>Egitto</t>
  </si>
  <si>
    <t>Francia</t>
  </si>
  <si>
    <t>Germania</t>
  </si>
  <si>
    <t>Ungheria</t>
  </si>
  <si>
    <t>Regno Unito</t>
  </si>
  <si>
    <t>Stati Uniti</t>
  </si>
  <si>
    <t>(a) Il ratio è stato calcolato con riferimento alla retribuzione fissa e variabile dei dipendenti di livello operaio o, per i Paesi in cui Eni non ha operai, di livello impiegatizio (per i dati di mercato, fonte Korn Ferry).</t>
  </si>
  <si>
    <t>(b) Salari minimi definiti per legge nei vari Paesi o, ove non previsti, dai contratti collettivi nazionali.</t>
  </si>
  <si>
    <t>Ratio % tra 1° decile Eni
e 1° decile di mercato(a)</t>
  </si>
  <si>
    <t>Ratio % tra 1° decile Eni e minimo di legge(b)</t>
  </si>
  <si>
    <t>totale</t>
  </si>
  <si>
    <t>uomini</t>
  </si>
  <si>
    <t>donne</t>
  </si>
  <si>
    <t>Legenda</t>
  </si>
  <si>
    <t>minimo Eni &gt;250% del riferimento minimo.</t>
  </si>
  <si>
    <t>minimo Eni tra 201% e 250% del riferimento minimo.</t>
  </si>
  <si>
    <t>minimo Eni tra 151% e 200% del riferimento minimo</t>
  </si>
  <si>
    <t>minimo Eni tra 110% e 150% del riferimento minimo</t>
  </si>
  <si>
    <t>Dipendenti che hanno usufruito del congedo parentale</t>
  </si>
  <si>
    <t xml:space="preserve">di cui: donne </t>
  </si>
  <si>
    <t>522(a)</t>
  </si>
  <si>
    <t>98,08(a)</t>
  </si>
  <si>
    <t>Tasso di rientro al lavoro dopo congedo parentale</t>
  </si>
  <si>
    <t>(c) Numero delle risorse che hanno usufruito del permesso L.104 /1992 per familiari.</t>
  </si>
  <si>
    <t>(b) Personale Italia aderente a Smart Working registrato nel sistema HR al 31.12.2023.</t>
  </si>
  <si>
    <t>Partecipazioni</t>
  </si>
  <si>
    <t>Ore di formazione fruite</t>
  </si>
  <si>
    <t>Ore di formazione fruite medie per dipendente per categoria professionale</t>
  </si>
  <si>
    <t xml:space="preserve">     di cui: uomini</t>
  </si>
  <si>
    <t xml:space="preserve">     di cui: donne </t>
  </si>
  <si>
    <r>
      <t>Spesa media per formazione e sviluppo per dipendenti full-time</t>
    </r>
    <r>
      <rPr>
        <b/>
        <vertAlign val="superscript"/>
        <sz val="9"/>
        <color theme="1"/>
        <rFont val="Calibri"/>
        <family val="2"/>
        <scheme val="minor"/>
      </rPr>
      <t>(a)</t>
    </r>
  </si>
  <si>
    <t>(a) Il dato 2020 è stato aggiornato a causa di un errore nella formula utilizzata per il calcolo.</t>
  </si>
  <si>
    <t>Rapporto prevenzione/controversie(a)</t>
  </si>
  <si>
    <t>(a) Rapporto tra la somma delle richieste pervenute in via stragiudiziale e dei casi di supporto giuslavoristico al business con il numero dei contenziosi del lavoro pendenti</t>
  </si>
  <si>
    <t>224/1.288</t>
  </si>
  <si>
    <t>377/857</t>
  </si>
  <si>
    <t>Clienti soddisfatti (a)</t>
  </si>
  <si>
    <t>(a) Fonte: Ipsos, Indagine Customer Satisfaction per Eni Plenitude su campione statisticamente rappresentativo della clientela residenziale.
 Media di due wave annuali.</t>
  </si>
  <si>
    <t>(b) Il valore è dato dalla % di rispondenti che hanno dato un voto tra 7 e 10 alla seguente domanda: “Nel complesso quanto è soddisfatto di Plenitude, risponda con un voto da 0 a 10 dove 0 significa per nulla soddisfatto
e 10 significa completamente soddisfatto”.</t>
  </si>
  <si>
    <t>82,5(b)</t>
  </si>
  <si>
    <t>(a) Nel 2023 non si segnalano interruzioni di rapporti con fornitori per violazioni legate alla corruzione.</t>
  </si>
  <si>
    <t>(b) La valutazione viene svolta sulla base di informazioni disponibili da fonti aperte e/o dichiarate dal fornitore e/o indicatori di performance e/o da audit in campo, attraverso almeno uno dei seguenti processi:
Due Diligence reputazionale, processo di qualifica, feedback di valutazione delle performance sulle aree HSE o compliance, processo di retroazione, assessment su tematiche di diritti umani (ispirato allo standard
SA8000 o certificazione similare).</t>
  </si>
  <si>
    <t>40(a)</t>
  </si>
  <si>
    <r>
      <t>stoccaggio energetico</t>
    </r>
    <r>
      <rPr>
        <vertAlign val="superscript"/>
        <sz val="9"/>
        <color theme="1"/>
        <rFont val="Calibri"/>
        <family val="2"/>
        <scheme val="minor"/>
      </rPr>
      <t>(a)</t>
    </r>
    <r>
      <rPr>
        <sz val="9"/>
        <color theme="1"/>
        <rFont val="Calibri"/>
        <family val="2"/>
        <scheme val="minor"/>
      </rPr>
      <t xml:space="preserve"> e fusione</t>
    </r>
  </si>
  <si>
    <r>
      <t>ambiente</t>
    </r>
    <r>
      <rPr>
        <vertAlign val="superscript"/>
        <sz val="9"/>
        <color theme="1"/>
        <rFont val="Calibri"/>
        <family val="2"/>
        <scheme val="minor"/>
      </rPr>
      <t>(b)</t>
    </r>
  </si>
  <si>
    <t>Valore tangibile generato da Ricerca e Innovazione Tecnologica</t>
  </si>
  <si>
    <t>Domande di primo deposito brevettuale(d)</t>
  </si>
  <si>
    <t>Età media dei brevetti(e)</t>
  </si>
  <si>
    <r>
      <t>Numero di partnership in R&amp;S</t>
    </r>
    <r>
      <rPr>
        <b/>
        <vertAlign val="superscript"/>
        <sz val="9"/>
        <color theme="1"/>
        <rFont val="Calibri"/>
        <family val="2"/>
        <scheme val="minor"/>
      </rPr>
      <t>(f)</t>
    </r>
    <r>
      <rPr>
        <b/>
        <sz val="9"/>
        <color theme="1"/>
        <rFont val="Calibri"/>
        <family val="2"/>
        <scheme val="minor"/>
      </rPr>
      <t xml:space="preserve"> </t>
    </r>
  </si>
  <si>
    <t>(a) Comprende le tecnologie per l’accumulo di energia termica o elettrica per suo successivo utilizzo.</t>
  </si>
  <si>
    <t>(b) Comprende le tecnologie volte al monitoraggio, la protezione e al mantenimento ambientale oltre a quelle di bonifica</t>
  </si>
  <si>
    <t>(c) Nella voce ambiente sono ricomprese le tecnologie volte alla riduzione del consumo d’acqua o al suo riutilizzo, anche attraverso rimozione di eventuali materiali inquinanti (circa €3 milioni nel 2023) e le tecnologie volte al monitoraggio, la protezione e al mantenimento ambientale, oltre a eventuale bonifica (circa €4,2 milioni nel 2023).</t>
  </si>
  <si>
    <t>(d) I dati 2023 relativi ai nuovi primi depositi brevettuali, totali e da fonti rinnovabili, includono il contributo della società Novamont per un totale di 9, tutti relativi a fonti rinnovabili.</t>
  </si>
  <si>
    <t>(f) Le partnership considerano gli ordini di acquisto relativi a beni e servizi funzionali all’attività di R&amp;S.</t>
  </si>
  <si>
    <t>(e) L’età media del portafoglio brevettuale non conteggia i contributi derivanti da Novamont e Finproject, non essendo ancora stato completato il consolidamento del relativo dato.</t>
  </si>
  <si>
    <t>7(c)</t>
  </si>
  <si>
    <t>Numero di registrazioni a iniziative di promozione della salute</t>
  </si>
  <si>
    <t>Interventi di audit</t>
  </si>
  <si>
    <t>Audit a spot</t>
  </si>
  <si>
    <t>Workshop generale</t>
  </si>
  <si>
    <t>Job specific training</t>
  </si>
  <si>
    <t>Paesi in cui Eni supporta i Multi Stakeholder Group locali di EITI</t>
  </si>
  <si>
    <t xml:space="preserve">(b) Segnalazioni che non contengono elementi circostanziati, precisi e/o sufficientemente dettagliati e/o, per le quali sulla base degli strumenti di indagine a disposizione, non è possibile confermare o escludere la fondatezza delle asserzioni contenute nella segnalazione. </t>
  </si>
  <si>
    <t>(c) Asserzioni in cui i fatti segnalati coincidono con l’oggetto di precontenziosi, contenziosi e indagini in corso da parte di pubbliche autorità (ad esempio, autorità giudiziarie, ordinarie e speciali, organi amministrativi ed authority indipendenti investiti di funzioni di vigilanza e controllo). La valutazione è effettuata previo parere da parte della funzione affari legali o delle altre funzioni competenti.</t>
  </si>
  <si>
    <r>
      <t xml:space="preserve">          Non fondati/non accertabili</t>
    </r>
    <r>
      <rPr>
        <vertAlign val="superscript"/>
        <sz val="9"/>
        <color rgb="FF000000"/>
        <rFont val="Calibri"/>
        <family val="2"/>
        <scheme val="minor"/>
      </rPr>
      <t>(b)</t>
    </r>
    <r>
      <rPr>
        <sz val="9"/>
        <color rgb="FF000000"/>
        <rFont val="Calibri"/>
        <family val="2"/>
        <scheme val="minor"/>
      </rPr>
      <t>/not applicable(c)</t>
    </r>
  </si>
  <si>
    <t>0,22(a)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</si>
</sst>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_ ;\-#,##0\ 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231F2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vertAlign val="superscript"/>
      <sz val="9"/>
      <color rgb="FF231F20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vertAlign val="subscript"/>
      <sz val="9"/>
      <color rgb="FF000000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9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vertAlign val="subscript"/>
      <sz val="8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Calibri"/>
      <family val="2"/>
    </font>
    <font>
      <vertAlign val="subscript"/>
      <sz val="8"/>
      <color theme="1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7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color indexed="63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rgb="FF333333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9"/>
      <color rgb="FF363636"/>
      <name val="Calibri"/>
      <family val="2"/>
      <scheme val="minor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363636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b/>
      <vertAlign val="subscript"/>
      <sz val="9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D5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rgb="FFFFFFFF"/>
      </right>
      <top style="medium">
        <color rgb="FFFFFFFF"/>
      </top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/>
      <top style="thick">
        <color rgb="FFFFC000"/>
      </top>
      <bottom/>
      <diagonal/>
    </border>
    <border>
      <left/>
      <right style="medium">
        <color rgb="FFFFFFFF"/>
      </right>
      <top/>
      <bottom style="thick">
        <color rgb="FFFFC000"/>
      </bottom>
      <diagonal/>
    </border>
    <border>
      <left/>
      <right style="medium">
        <color rgb="FF7F7F7F"/>
      </right>
      <top/>
      <bottom/>
      <diagonal/>
    </border>
    <border>
      <left/>
      <right style="medium">
        <color rgb="FF7F7F7F"/>
      </right>
      <top/>
      <bottom style="thick">
        <color rgb="FFFFC000"/>
      </bottom>
      <diagonal/>
    </border>
    <border>
      <left style="medium">
        <color rgb="FF7F7F7F"/>
      </left>
      <right/>
      <top/>
      <bottom/>
      <diagonal/>
    </border>
    <border>
      <left/>
      <right/>
      <top style="medium">
        <color rgb="FFFFFFFF"/>
      </top>
      <bottom style="thick">
        <color rgb="FFFFC000"/>
      </bottom>
      <diagonal/>
    </border>
    <border>
      <left/>
      <right/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C000"/>
      </right>
      <top/>
      <bottom/>
      <diagonal/>
    </border>
    <border>
      <left/>
      <right/>
      <top/>
      <bottom style="thin">
        <color rgb="FFFFC000"/>
      </bottom>
      <diagonal/>
    </border>
    <border>
      <left/>
      <right style="medium">
        <color rgb="FFFFC000"/>
      </right>
      <top style="medium">
        <color rgb="FFFFC000"/>
      </top>
      <bottom style="thin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/>
      <top style="thick">
        <color rgb="FFFFC000"/>
      </top>
      <bottom style="thin">
        <color rgb="FFFFC000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 style="medium">
        <color rgb="FFFFFFFF"/>
      </left>
      <right/>
      <top style="medium">
        <color rgb="FFFFFFFF"/>
      </top>
      <bottom style="thick">
        <color rgb="FFFFC000"/>
      </bottom>
      <diagonal/>
    </border>
    <border>
      <left style="medium">
        <color rgb="FFFFFFFF"/>
      </left>
      <right/>
      <top/>
      <bottom style="medium">
        <color rgb="FFFFD200"/>
      </bottom>
      <diagonal/>
    </border>
    <border>
      <left style="medium">
        <color rgb="FFFFFFFF"/>
      </left>
      <right/>
      <top/>
      <bottom style="thick">
        <color rgb="FFFFC00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medium">
        <color rgb="FFFFFFFF"/>
      </bottom>
      <diagonal/>
    </border>
    <border>
      <left/>
      <right style="thick">
        <color theme="0"/>
      </right>
      <top/>
      <bottom style="medium">
        <color rgb="FFFFFFFF"/>
      </bottom>
      <diagonal/>
    </border>
    <border>
      <left/>
      <right style="thick">
        <color theme="0"/>
      </right>
      <top/>
      <bottom/>
      <diagonal/>
    </border>
    <border>
      <left/>
      <right/>
      <top style="thin">
        <color rgb="FFFFC000"/>
      </top>
      <bottom/>
      <diagonal/>
    </border>
    <border>
      <left/>
      <right style="medium">
        <color rgb="FFFFC000"/>
      </right>
      <top style="thin">
        <color rgb="FFFFC000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0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617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/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/>
    <xf numFmtId="0" fontId="6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/>
    <xf numFmtId="0" fontId="0" fillId="0" borderId="0" xfId="0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3" fillId="5" borderId="0" xfId="0" applyFont="1" applyFill="1"/>
    <xf numFmtId="3" fontId="3" fillId="5" borderId="0" xfId="0" applyNumberFormat="1" applyFont="1" applyFill="1" applyAlignment="1">
      <alignment horizontal="right" vertical="center" wrapText="1"/>
    </xf>
    <xf numFmtId="0" fontId="0" fillId="5" borderId="0" xfId="0" applyFill="1"/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25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0" fontId="31" fillId="0" borderId="19" xfId="0" applyFont="1" applyBorder="1" applyAlignment="1">
      <alignment horizontal="center" vertical="center" wrapText="1"/>
    </xf>
    <xf numFmtId="0" fontId="33" fillId="0" borderId="9" xfId="0" applyFont="1" applyBorder="1" applyAlignment="1">
      <alignment vertical="center" wrapText="1"/>
    </xf>
    <xf numFmtId="0" fontId="31" fillId="0" borderId="16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26" fillId="0" borderId="0" xfId="0" applyFont="1" applyAlignment="1">
      <alignment horizontal="justify" vertical="center"/>
    </xf>
    <xf numFmtId="0" fontId="15" fillId="4" borderId="11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5" fillId="4" borderId="13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 indent="1"/>
    </xf>
    <xf numFmtId="0" fontId="24" fillId="3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vertical="center" wrapText="1" indent="2"/>
    </xf>
    <xf numFmtId="0" fontId="4" fillId="5" borderId="0" xfId="0" applyFont="1" applyFill="1" applyAlignment="1">
      <alignment vertical="center" wrapText="1"/>
    </xf>
    <xf numFmtId="49" fontId="36" fillId="5" borderId="0" xfId="0" applyNumberFormat="1" applyFont="1" applyFill="1"/>
    <xf numFmtId="3" fontId="36" fillId="5" borderId="0" xfId="0" applyNumberFormat="1" applyFont="1" applyFill="1"/>
    <xf numFmtId="0" fontId="17" fillId="5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35" fillId="5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left" vertical="center" wrapText="1" indent="1"/>
    </xf>
    <xf numFmtId="0" fontId="6" fillId="5" borderId="2" xfId="0" applyFont="1" applyFill="1" applyBorder="1" applyAlignment="1">
      <alignment horizontal="left" vertical="center" wrapText="1" indent="1"/>
    </xf>
    <xf numFmtId="0" fontId="3" fillId="5" borderId="0" xfId="0" applyFont="1" applyFill="1" applyAlignment="1">
      <alignment horizontal="left" vertical="center" wrapText="1" indent="1"/>
    </xf>
    <xf numFmtId="0" fontId="6" fillId="5" borderId="0" xfId="0" applyFont="1" applyFill="1" applyAlignment="1">
      <alignment horizontal="left" vertical="center" wrapText="1" indent="3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20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3" fontId="4" fillId="3" borderId="0" xfId="0" applyNumberFormat="1" applyFont="1" applyFill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6" fontId="4" fillId="3" borderId="0" xfId="0" applyNumberFormat="1" applyFont="1" applyFill="1" applyAlignment="1">
      <alignment horizontal="center" vertical="center" wrapText="1"/>
    </xf>
    <xf numFmtId="0" fontId="37" fillId="0" borderId="0" xfId="0" applyFont="1"/>
    <xf numFmtId="165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5" fontId="3" fillId="6" borderId="0" xfId="0" applyNumberFormat="1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2" fontId="3" fillId="6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165" fontId="43" fillId="0" borderId="2" xfId="0" applyNumberFormat="1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43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vertical="center"/>
    </xf>
    <xf numFmtId="0" fontId="16" fillId="5" borderId="0" xfId="0" applyFont="1" applyFill="1" applyAlignment="1">
      <alignment vertical="top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4" fillId="3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 indent="1"/>
    </xf>
    <xf numFmtId="0" fontId="17" fillId="0" borderId="0" xfId="0" applyFont="1" applyFill="1" applyAlignment="1">
      <alignment vertical="center"/>
    </xf>
    <xf numFmtId="0" fontId="0" fillId="0" borderId="0" xfId="0" applyFill="1"/>
    <xf numFmtId="0" fontId="12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horizontal="left" vertical="center" wrapText="1"/>
    </xf>
    <xf numFmtId="0" fontId="8" fillId="0" borderId="0" xfId="0" applyFont="1" applyFill="1"/>
    <xf numFmtId="0" fontId="6" fillId="0" borderId="2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 indent="1"/>
    </xf>
    <xf numFmtId="0" fontId="17" fillId="0" borderId="0" xfId="0" applyFont="1" applyFill="1" applyAlignment="1">
      <alignment horizontal="left" vertical="center" wrapText="1" indent="1"/>
    </xf>
    <xf numFmtId="0" fontId="27" fillId="0" borderId="0" xfId="0" applyFont="1" applyFill="1" applyAlignment="1">
      <alignment horizontal="left" vertical="center" wrapText="1" indent="1"/>
    </xf>
    <xf numFmtId="2" fontId="6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2" fontId="27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3" fontId="3" fillId="0" borderId="0" xfId="0" applyNumberFormat="1" applyFont="1" applyFill="1"/>
    <xf numFmtId="3" fontId="4" fillId="0" borderId="17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23" fillId="0" borderId="0" xfId="0" applyFont="1" applyFill="1"/>
    <xf numFmtId="164" fontId="6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6" fontId="4" fillId="0" borderId="16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" fontId="27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3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1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indent="2"/>
    </xf>
    <xf numFmtId="0" fontId="43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8" borderId="26" xfId="0" applyFont="1" applyFill="1" applyBorder="1" applyAlignment="1">
      <alignment horizontal="center" vertical="center" wrapText="1"/>
    </xf>
    <xf numFmtId="0" fontId="8" fillId="9" borderId="0" xfId="0" applyFont="1" applyFill="1"/>
    <xf numFmtId="0" fontId="4" fillId="9" borderId="0" xfId="0" applyFont="1" applyFill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165" fontId="3" fillId="6" borderId="2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 indent="3"/>
    </xf>
    <xf numFmtId="0" fontId="3" fillId="0" borderId="0" xfId="0" applyFont="1" applyFill="1" applyAlignment="1">
      <alignment horizontal="left" vertical="center" wrapText="1" indent="3"/>
    </xf>
    <xf numFmtId="0" fontId="27" fillId="0" borderId="0" xfId="0" applyFont="1" applyFill="1" applyAlignment="1">
      <alignment horizontal="right" vertical="center" wrapText="1"/>
    </xf>
    <xf numFmtId="0" fontId="41" fillId="0" borderId="0" xfId="0" applyFont="1" applyFill="1" applyAlignment="1">
      <alignment horizontal="right" vertical="center" wrapText="1"/>
    </xf>
    <xf numFmtId="3" fontId="38" fillId="0" borderId="0" xfId="0" applyNumberFormat="1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top"/>
    </xf>
    <xf numFmtId="0" fontId="6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3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3" fontId="40" fillId="11" borderId="0" xfId="0" applyNumberFormat="1" applyFont="1" applyFill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left" vertical="center" wrapText="1" indent="2"/>
    </xf>
    <xf numFmtId="0" fontId="15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2" applyNumberFormat="1" applyFont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1" fontId="8" fillId="3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top" wrapText="1"/>
    </xf>
    <xf numFmtId="0" fontId="35" fillId="0" borderId="0" xfId="0" applyFont="1" applyFill="1" applyAlignment="1">
      <alignment vertical="top" wrapText="1"/>
    </xf>
    <xf numFmtId="0" fontId="6" fillId="5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67" fontId="6" fillId="0" borderId="2" xfId="2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left" vertical="center"/>
    </xf>
    <xf numFmtId="3" fontId="27" fillId="0" borderId="17" xfId="0" applyNumberFormat="1" applyFont="1" applyFill="1" applyBorder="1" applyAlignment="1">
      <alignment horizontal="left" vertical="center"/>
    </xf>
    <xf numFmtId="165" fontId="6" fillId="0" borderId="0" xfId="2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28" fillId="0" borderId="0" xfId="0" applyFont="1" applyFill="1" applyAlignment="1">
      <alignment vertical="center" wrapText="1"/>
    </xf>
    <xf numFmtId="165" fontId="27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1"/>
    </xf>
    <xf numFmtId="0" fontId="43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4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indent="1"/>
    </xf>
    <xf numFmtId="165" fontId="4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4" fillId="0" borderId="0" xfId="0" applyFont="1" applyFill="1"/>
    <xf numFmtId="4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  <xf numFmtId="1" fontId="4" fillId="3" borderId="0" xfId="0" applyNumberFormat="1" applyFont="1" applyFill="1" applyAlignment="1">
      <alignment horizontal="center" wrapText="1"/>
    </xf>
    <xf numFmtId="1" fontId="4" fillId="3" borderId="9" xfId="0" applyNumberFormat="1" applyFont="1" applyFill="1" applyBorder="1" applyAlignment="1">
      <alignment horizontal="center" wrapText="1"/>
    </xf>
    <xf numFmtId="0" fontId="0" fillId="5" borderId="0" xfId="0" applyFill="1" applyAlignment="1">
      <alignment vertical="center" wrapText="1"/>
    </xf>
    <xf numFmtId="0" fontId="6" fillId="5" borderId="2" xfId="0" applyFont="1" applyFill="1" applyBorder="1" applyAlignment="1">
      <alignment horizontal="right" vertical="center" wrapText="1" indent="1"/>
    </xf>
    <xf numFmtId="0" fontId="3" fillId="5" borderId="0" xfId="0" applyFont="1" applyFill="1" applyAlignment="1">
      <alignment vertical="center"/>
    </xf>
    <xf numFmtId="0" fontId="6" fillId="5" borderId="0" xfId="0" applyFont="1" applyFill="1" applyAlignment="1">
      <alignment horizontal="right" vertical="center" wrapText="1"/>
    </xf>
    <xf numFmtId="0" fontId="27" fillId="5" borderId="0" xfId="0" applyFont="1" applyFill="1" applyAlignment="1">
      <alignment horizontal="left" vertical="center" wrapText="1" indent="1"/>
    </xf>
    <xf numFmtId="0" fontId="6" fillId="5" borderId="0" xfId="2" applyNumberFormat="1" applyFont="1" applyFill="1" applyAlignment="1">
      <alignment horizontal="center" vertical="center" wrapText="1"/>
    </xf>
    <xf numFmtId="3" fontId="6" fillId="5" borderId="0" xfId="0" applyNumberFormat="1" applyFont="1" applyFill="1" applyAlignment="1">
      <alignment horizontal="center" vertical="center" wrapText="1"/>
    </xf>
    <xf numFmtId="3" fontId="3" fillId="5" borderId="0" xfId="0" applyNumberFormat="1" applyFont="1" applyFill="1" applyAlignment="1">
      <alignment horizontal="center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24" fillId="5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6" fillId="5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66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5" fontId="27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0" xfId="2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7" fontId="6" fillId="0" borderId="0" xfId="2" applyNumberFormat="1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167" fontId="6" fillId="0" borderId="35" xfId="2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wrapText="1"/>
    </xf>
    <xf numFmtId="165" fontId="6" fillId="0" borderId="0" xfId="0" applyNumberFormat="1" applyFont="1" applyFill="1" applyAlignment="1">
      <alignment horizontal="center" wrapText="1"/>
    </xf>
    <xf numFmtId="1" fontId="6" fillId="0" borderId="9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3" fillId="12" borderId="0" xfId="0" applyFont="1" applyFill="1"/>
    <xf numFmtId="0" fontId="16" fillId="0" borderId="0" xfId="0" applyFont="1" applyFill="1" applyBorder="1" applyAlignment="1">
      <alignment horizontal="left" vertical="top" wrapText="1"/>
    </xf>
    <xf numFmtId="0" fontId="24" fillId="5" borderId="0" xfId="0" applyFont="1" applyFill="1"/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5" borderId="2" xfId="0" applyFont="1" applyFill="1" applyBorder="1" applyAlignment="1">
      <alignment horizontal="left" vertical="center" wrapText="1"/>
    </xf>
    <xf numFmtId="165" fontId="4" fillId="3" borderId="0" xfId="0" applyNumberFormat="1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11" borderId="0" xfId="0" applyNumberFormat="1" applyFont="1" applyFill="1" applyAlignment="1">
      <alignment horizontal="center" vertical="center" wrapText="1"/>
    </xf>
    <xf numFmtId="165" fontId="4" fillId="11" borderId="0" xfId="0" applyNumberFormat="1" applyFont="1" applyFill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166" fontId="4" fillId="3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0" fontId="0" fillId="0" borderId="3" xfId="0" applyBorder="1"/>
    <xf numFmtId="165" fontId="46" fillId="0" borderId="0" xfId="0" applyNumberFormat="1" applyFont="1" applyFill="1" applyAlignment="1">
      <alignment horizontal="center" vertical="center" wrapText="1"/>
    </xf>
    <xf numFmtId="166" fontId="40" fillId="11" borderId="0" xfId="0" applyNumberFormat="1" applyFont="1" applyFill="1" applyAlignment="1">
      <alignment horizontal="center" vertical="center" wrapText="1"/>
    </xf>
    <xf numFmtId="4" fontId="40" fillId="11" borderId="0" xfId="0" applyNumberFormat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0" fillId="0" borderId="3" xfId="0" applyFill="1" applyBorder="1"/>
    <xf numFmtId="2" fontId="4" fillId="3" borderId="0" xfId="2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indent="3"/>
    </xf>
    <xf numFmtId="164" fontId="4" fillId="3" borderId="0" xfId="0" applyNumberFormat="1" applyFont="1" applyFill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/>
    <xf numFmtId="2" fontId="27" fillId="0" borderId="2" xfId="0" applyNumberFormat="1" applyFont="1" applyFill="1" applyBorder="1" applyAlignment="1">
      <alignment horizontal="center" vertical="center" wrapText="1"/>
    </xf>
    <xf numFmtId="2" fontId="24" fillId="3" borderId="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 wrapText="1"/>
    </xf>
    <xf numFmtId="0" fontId="43" fillId="0" borderId="0" xfId="0" applyFont="1" applyAlignment="1">
      <alignment horizontal="right" vertical="center" wrapText="1"/>
    </xf>
    <xf numFmtId="0" fontId="43" fillId="0" borderId="3" xfId="0" applyFont="1" applyBorder="1" applyAlignment="1">
      <alignment horizontal="right" vertical="center" wrapText="1"/>
    </xf>
    <xf numFmtId="0" fontId="31" fillId="0" borderId="0" xfId="0" applyFont="1" applyFill="1" applyAlignment="1">
      <alignment horizontal="right" vertical="center" wrapText="1"/>
    </xf>
    <xf numFmtId="4" fontId="4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65" fontId="14" fillId="0" borderId="0" xfId="3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6" fillId="0" borderId="0" xfId="3" applyNumberFormat="1" applyFont="1" applyFill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6" borderId="0" xfId="0" applyNumberFormat="1" applyFont="1" applyFill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/>
    </xf>
    <xf numFmtId="1" fontId="3" fillId="6" borderId="0" xfId="0" applyNumberFormat="1" applyFont="1" applyFill="1" applyAlignment="1">
      <alignment horizontal="center" vertical="center"/>
    </xf>
    <xf numFmtId="4" fontId="8" fillId="6" borderId="0" xfId="0" applyNumberFormat="1" applyFont="1" applyFill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2"/>
    </xf>
    <xf numFmtId="167" fontId="3" fillId="0" borderId="0" xfId="0" applyNumberFormat="1" applyFont="1"/>
    <xf numFmtId="0" fontId="6" fillId="2" borderId="1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167" fontId="6" fillId="5" borderId="0" xfId="2" applyNumberFormat="1" applyFont="1" applyFill="1" applyBorder="1" applyAlignment="1">
      <alignment horizontal="center" vertical="center" wrapText="1"/>
    </xf>
    <xf numFmtId="167" fontId="6" fillId="5" borderId="35" xfId="2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4" fillId="5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5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7" fillId="0" borderId="2" xfId="0" applyFont="1" applyBorder="1" applyAlignment="1">
      <alignment horizontal="left" vertical="center"/>
    </xf>
    <xf numFmtId="0" fontId="6" fillId="5" borderId="24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165" fontId="43" fillId="0" borderId="2" xfId="0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3" fillId="0" borderId="3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45" fillId="0" borderId="0" xfId="0" applyFont="1" applyFill="1" applyAlignment="1">
      <alignment horizontal="right" vertical="center" wrapText="1"/>
    </xf>
    <xf numFmtId="0" fontId="43" fillId="0" borderId="2" xfId="0" applyFont="1" applyFill="1" applyBorder="1" applyAlignment="1">
      <alignment horizontal="right" vertical="center" wrapText="1"/>
    </xf>
    <xf numFmtId="166" fontId="8" fillId="3" borderId="2" xfId="0" applyNumberFormat="1" applyFont="1" applyFill="1" applyBorder="1" applyAlignment="1">
      <alignment horizontal="center" vertical="center"/>
    </xf>
    <xf numFmtId="0" fontId="31" fillId="0" borderId="3" xfId="0" applyFont="1" applyBorder="1" applyAlignment="1">
      <alignment horizontal="right" vertical="center" wrapText="1"/>
    </xf>
    <xf numFmtId="0" fontId="31" fillId="0" borderId="2" xfId="0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6" fillId="0" borderId="42" xfId="0" applyFont="1" applyFill="1" applyBorder="1" applyAlignment="1">
      <alignment horizontal="justify" vertical="center" wrapText="1"/>
    </xf>
    <xf numFmtId="0" fontId="6" fillId="0" borderId="42" xfId="0" applyFont="1" applyFill="1" applyBorder="1" applyAlignment="1">
      <alignment horizontal="righ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/>
    </xf>
    <xf numFmtId="0" fontId="6" fillId="5" borderId="2" xfId="0" applyFont="1" applyFill="1" applyBorder="1" applyAlignment="1">
      <alignment horizontal="left" vertical="center" wrapText="1" indent="2"/>
    </xf>
    <xf numFmtId="0" fontId="17" fillId="5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11" borderId="2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Alignment="1">
      <alignment horizontal="center" wrapText="1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3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top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7" fillId="7" borderId="28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left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35" fillId="0" borderId="3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</cellXfs>
  <cellStyles count="4">
    <cellStyle name="Migliaia" xfId="2" builtinId="3"/>
    <cellStyle name="Normale" xfId="0" builtinId="0"/>
    <cellStyle name="Normale 14" xfId="1" xr:uid="{00000000-0005-0000-0000-000002000000}"/>
    <cellStyle name="Percentuale" xfId="3" builtinId="5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1333500</xdr:colOff>
      <xdr:row>4</xdr:row>
      <xdr:rowOff>168624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F9DE016-3D89-4196-B76C-15029F2A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3500" cy="1248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5</xdr:row>
      <xdr:rowOff>744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FA7157F-989C-42E5-A278-381D1596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1122269</xdr:colOff>
      <xdr:row>5</xdr:row>
      <xdr:rowOff>9562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02B62EC-BDDE-421C-B0F8-97CAD987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8" y="0"/>
          <a:ext cx="1131794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5</xdr:row>
      <xdr:rowOff>1986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E2DB37E-596C-4E64-A75B-457D660B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6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5</xdr:row>
      <xdr:rowOff>1986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E49AC4E-056D-4D04-B0B5-28B8543E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1019175</xdr:colOff>
      <xdr:row>5</xdr:row>
      <xdr:rowOff>2300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CCD9645-00DC-43F0-A79E-20AABE22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990600" cy="9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5</xdr:row>
      <xdr:rowOff>1249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EED5899-7890-4699-9411-3C2AD9A3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43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5</xdr:row>
      <xdr:rowOff>2440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7B7BA2-4E15-450C-B644-9D9ABEC1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5</xdr:row>
      <xdr:rowOff>744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888CD521-7572-4579-8152-3C28AE2B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402980</xdr:colOff>
      <xdr:row>222</xdr:row>
      <xdr:rowOff>29307</xdr:rowOff>
    </xdr:from>
    <xdr:to>
      <xdr:col>8</xdr:col>
      <xdr:colOff>556846</xdr:colOff>
      <xdr:row>222</xdr:row>
      <xdr:rowOff>161192</xdr:rowOff>
    </xdr:to>
    <xdr:sp macro="" textlink="">
      <xdr:nvSpPr>
        <xdr:cNvPr id="2" name="Ovale 1">
          <a:extLst>
            <a:ext uri="{FF2B5EF4-FFF2-40B4-BE49-F238E27FC236}">
              <a16:creationId xmlns:a16="http://schemas.microsoft.com/office/drawing/2014/main" id="{127C7854-92AD-47A7-A666-495F4D532A67}"/>
            </a:ext>
          </a:extLst>
        </xdr:cNvPr>
        <xdr:cNvSpPr/>
      </xdr:nvSpPr>
      <xdr:spPr>
        <a:xfrm>
          <a:off x="8261105" y="41497982"/>
          <a:ext cx="157041" cy="138235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401515</xdr:colOff>
      <xdr:row>221</xdr:row>
      <xdr:rowOff>35169</xdr:rowOff>
    </xdr:from>
    <xdr:to>
      <xdr:col>8</xdr:col>
      <xdr:colOff>555381</xdr:colOff>
      <xdr:row>221</xdr:row>
      <xdr:rowOff>167054</xdr:rowOff>
    </xdr:to>
    <xdr:sp macro="" textlink="">
      <xdr:nvSpPr>
        <xdr:cNvPr id="3" name="Ovale 2">
          <a:extLst>
            <a:ext uri="{FF2B5EF4-FFF2-40B4-BE49-F238E27FC236}">
              <a16:creationId xmlns:a16="http://schemas.microsoft.com/office/drawing/2014/main" id="{0FD3D56C-49A0-414F-9887-FF52EFD81CDA}"/>
            </a:ext>
          </a:extLst>
        </xdr:cNvPr>
        <xdr:cNvSpPr/>
      </xdr:nvSpPr>
      <xdr:spPr>
        <a:xfrm>
          <a:off x="8259640" y="41326044"/>
          <a:ext cx="153866" cy="128710"/>
        </a:xfrm>
        <a:prstGeom prst="ellips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400050</xdr:colOff>
      <xdr:row>220</xdr:row>
      <xdr:rowOff>26377</xdr:rowOff>
    </xdr:from>
    <xdr:to>
      <xdr:col>8</xdr:col>
      <xdr:colOff>553916</xdr:colOff>
      <xdr:row>220</xdr:row>
      <xdr:rowOff>158262</xdr:rowOff>
    </xdr:to>
    <xdr:sp macro="" textlink="">
      <xdr:nvSpPr>
        <xdr:cNvPr id="5" name="Ovale 4">
          <a:extLst>
            <a:ext uri="{FF2B5EF4-FFF2-40B4-BE49-F238E27FC236}">
              <a16:creationId xmlns:a16="http://schemas.microsoft.com/office/drawing/2014/main" id="{AAA05EEE-2276-4385-9478-8BBFF0B55217}"/>
            </a:ext>
          </a:extLst>
        </xdr:cNvPr>
        <xdr:cNvSpPr/>
      </xdr:nvSpPr>
      <xdr:spPr>
        <a:xfrm>
          <a:off x="8258175" y="41139452"/>
          <a:ext cx="153866" cy="131885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405911</xdr:colOff>
      <xdr:row>219</xdr:row>
      <xdr:rowOff>17585</xdr:rowOff>
    </xdr:from>
    <xdr:to>
      <xdr:col>8</xdr:col>
      <xdr:colOff>559777</xdr:colOff>
      <xdr:row>219</xdr:row>
      <xdr:rowOff>149470</xdr:rowOff>
    </xdr:to>
    <xdr:sp macro="" textlink="">
      <xdr:nvSpPr>
        <xdr:cNvPr id="6" name="Ovale 5">
          <a:extLst>
            <a:ext uri="{FF2B5EF4-FFF2-40B4-BE49-F238E27FC236}">
              <a16:creationId xmlns:a16="http://schemas.microsoft.com/office/drawing/2014/main" id="{5312ACEB-B7B0-4E05-A8F4-D1264E47AAE6}"/>
            </a:ext>
          </a:extLst>
        </xdr:cNvPr>
        <xdr:cNvSpPr/>
      </xdr:nvSpPr>
      <xdr:spPr>
        <a:xfrm>
          <a:off x="8267211" y="40946510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227134</xdr:colOff>
      <xdr:row>207</xdr:row>
      <xdr:rowOff>65941</xdr:rowOff>
    </xdr:from>
    <xdr:to>
      <xdr:col>5</xdr:col>
      <xdr:colOff>381000</xdr:colOff>
      <xdr:row>208</xdr:row>
      <xdr:rowOff>7326</xdr:rowOff>
    </xdr:to>
    <xdr:sp macro="" textlink="">
      <xdr:nvSpPr>
        <xdr:cNvPr id="7" name="Ovale 6">
          <a:extLst>
            <a:ext uri="{FF2B5EF4-FFF2-40B4-BE49-F238E27FC236}">
              <a16:creationId xmlns:a16="http://schemas.microsoft.com/office/drawing/2014/main" id="{0791A045-E12D-4106-BD60-6B9DC6220335}"/>
            </a:ext>
          </a:extLst>
        </xdr:cNvPr>
        <xdr:cNvSpPr/>
      </xdr:nvSpPr>
      <xdr:spPr>
        <a:xfrm>
          <a:off x="5408734" y="38826341"/>
          <a:ext cx="153866" cy="122360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379535</xdr:colOff>
      <xdr:row>207</xdr:row>
      <xdr:rowOff>57149</xdr:rowOff>
    </xdr:from>
    <xdr:to>
      <xdr:col>4</xdr:col>
      <xdr:colOff>533401</xdr:colOff>
      <xdr:row>207</xdr:row>
      <xdr:rowOff>189034</xdr:rowOff>
    </xdr:to>
    <xdr:sp macro="" textlink="">
      <xdr:nvSpPr>
        <xdr:cNvPr id="8" name="Ovale 7">
          <a:extLst>
            <a:ext uri="{FF2B5EF4-FFF2-40B4-BE49-F238E27FC236}">
              <a16:creationId xmlns:a16="http://schemas.microsoft.com/office/drawing/2014/main" id="{8A1A957D-4EFE-41B1-AF64-3407493FF48C}"/>
            </a:ext>
          </a:extLst>
        </xdr:cNvPr>
        <xdr:cNvSpPr/>
      </xdr:nvSpPr>
      <xdr:spPr>
        <a:xfrm>
          <a:off x="4789610" y="38814374"/>
          <a:ext cx="153866" cy="122360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224204</xdr:colOff>
      <xdr:row>207</xdr:row>
      <xdr:rowOff>70338</xdr:rowOff>
    </xdr:from>
    <xdr:to>
      <xdr:col>6</xdr:col>
      <xdr:colOff>378070</xdr:colOff>
      <xdr:row>208</xdr:row>
      <xdr:rowOff>11723</xdr:rowOff>
    </xdr:to>
    <xdr:sp macro="" textlink="">
      <xdr:nvSpPr>
        <xdr:cNvPr id="9" name="Ovale 8">
          <a:extLst>
            <a:ext uri="{FF2B5EF4-FFF2-40B4-BE49-F238E27FC236}">
              <a16:creationId xmlns:a16="http://schemas.microsoft.com/office/drawing/2014/main" id="{1CEE3F08-C594-4923-9195-3C43ABFAC86E}"/>
            </a:ext>
          </a:extLst>
        </xdr:cNvPr>
        <xdr:cNvSpPr/>
      </xdr:nvSpPr>
      <xdr:spPr>
        <a:xfrm>
          <a:off x="6212254" y="38824388"/>
          <a:ext cx="157041" cy="122360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230065</xdr:colOff>
      <xdr:row>207</xdr:row>
      <xdr:rowOff>68873</xdr:rowOff>
    </xdr:from>
    <xdr:to>
      <xdr:col>7</xdr:col>
      <xdr:colOff>383931</xdr:colOff>
      <xdr:row>208</xdr:row>
      <xdr:rowOff>10258</xdr:rowOff>
    </xdr:to>
    <xdr:sp macro="" textlink="">
      <xdr:nvSpPr>
        <xdr:cNvPr id="10" name="Ovale 9">
          <a:extLst>
            <a:ext uri="{FF2B5EF4-FFF2-40B4-BE49-F238E27FC236}">
              <a16:creationId xmlns:a16="http://schemas.microsoft.com/office/drawing/2014/main" id="{9E920C76-DFA8-4B39-B731-00629FC6CCF9}"/>
            </a:ext>
          </a:extLst>
        </xdr:cNvPr>
        <xdr:cNvSpPr/>
      </xdr:nvSpPr>
      <xdr:spPr>
        <a:xfrm>
          <a:off x="7145215" y="38822923"/>
          <a:ext cx="153866" cy="122360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385397</xdr:colOff>
      <xdr:row>209</xdr:row>
      <xdr:rowOff>48357</xdr:rowOff>
    </xdr:from>
    <xdr:to>
      <xdr:col>4</xdr:col>
      <xdr:colOff>539263</xdr:colOff>
      <xdr:row>209</xdr:row>
      <xdr:rowOff>180242</xdr:rowOff>
    </xdr:to>
    <xdr:sp macro="" textlink="">
      <xdr:nvSpPr>
        <xdr:cNvPr id="11" name="Ovale 10">
          <a:extLst>
            <a:ext uri="{FF2B5EF4-FFF2-40B4-BE49-F238E27FC236}">
              <a16:creationId xmlns:a16="http://schemas.microsoft.com/office/drawing/2014/main" id="{F7E93AFC-70B3-437C-984E-FFBD1B5129C2}"/>
            </a:ext>
          </a:extLst>
        </xdr:cNvPr>
        <xdr:cNvSpPr/>
      </xdr:nvSpPr>
      <xdr:spPr>
        <a:xfrm>
          <a:off x="4798647" y="39164357"/>
          <a:ext cx="153866" cy="138235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391258</xdr:colOff>
      <xdr:row>210</xdr:row>
      <xdr:rowOff>46892</xdr:rowOff>
    </xdr:from>
    <xdr:to>
      <xdr:col>4</xdr:col>
      <xdr:colOff>545124</xdr:colOff>
      <xdr:row>210</xdr:row>
      <xdr:rowOff>178777</xdr:rowOff>
    </xdr:to>
    <xdr:sp macro="" textlink="">
      <xdr:nvSpPr>
        <xdr:cNvPr id="12" name="Ovale 11">
          <a:extLst>
            <a:ext uri="{FF2B5EF4-FFF2-40B4-BE49-F238E27FC236}">
              <a16:creationId xmlns:a16="http://schemas.microsoft.com/office/drawing/2014/main" id="{1981CF49-B746-4DFB-87F7-1C9902F536F4}"/>
            </a:ext>
          </a:extLst>
        </xdr:cNvPr>
        <xdr:cNvSpPr/>
      </xdr:nvSpPr>
      <xdr:spPr>
        <a:xfrm>
          <a:off x="4798158" y="39350217"/>
          <a:ext cx="153866" cy="131885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397120</xdr:colOff>
      <xdr:row>212</xdr:row>
      <xdr:rowOff>30773</xdr:rowOff>
    </xdr:from>
    <xdr:to>
      <xdr:col>4</xdr:col>
      <xdr:colOff>550986</xdr:colOff>
      <xdr:row>212</xdr:row>
      <xdr:rowOff>162658</xdr:rowOff>
    </xdr:to>
    <xdr:sp macro="" textlink="">
      <xdr:nvSpPr>
        <xdr:cNvPr id="13" name="Ovale 12">
          <a:extLst>
            <a:ext uri="{FF2B5EF4-FFF2-40B4-BE49-F238E27FC236}">
              <a16:creationId xmlns:a16="http://schemas.microsoft.com/office/drawing/2014/main" id="{AC4CA023-86D2-4803-9F49-A3EF59FD84D6}"/>
            </a:ext>
          </a:extLst>
        </xdr:cNvPr>
        <xdr:cNvSpPr/>
      </xdr:nvSpPr>
      <xdr:spPr>
        <a:xfrm>
          <a:off x="4807195" y="39689698"/>
          <a:ext cx="153866" cy="131885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402982</xdr:colOff>
      <xdr:row>215</xdr:row>
      <xdr:rowOff>36634</xdr:rowOff>
    </xdr:from>
    <xdr:to>
      <xdr:col>4</xdr:col>
      <xdr:colOff>556848</xdr:colOff>
      <xdr:row>215</xdr:row>
      <xdr:rowOff>168519</xdr:rowOff>
    </xdr:to>
    <xdr:sp macro="" textlink="">
      <xdr:nvSpPr>
        <xdr:cNvPr id="14" name="Ovale 13">
          <a:extLst>
            <a:ext uri="{FF2B5EF4-FFF2-40B4-BE49-F238E27FC236}">
              <a16:creationId xmlns:a16="http://schemas.microsoft.com/office/drawing/2014/main" id="{E4EB166E-DFF0-48D3-8C7B-7A096B478B86}"/>
            </a:ext>
          </a:extLst>
        </xdr:cNvPr>
        <xdr:cNvSpPr/>
      </xdr:nvSpPr>
      <xdr:spPr>
        <a:xfrm>
          <a:off x="4813057" y="40241659"/>
          <a:ext cx="157041" cy="131885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391258</xdr:colOff>
      <xdr:row>208</xdr:row>
      <xdr:rowOff>61547</xdr:rowOff>
    </xdr:from>
    <xdr:to>
      <xdr:col>4</xdr:col>
      <xdr:colOff>545124</xdr:colOff>
      <xdr:row>209</xdr:row>
      <xdr:rowOff>2932</xdr:rowOff>
    </xdr:to>
    <xdr:sp macro="" textlink="">
      <xdr:nvSpPr>
        <xdr:cNvPr id="15" name="Ovale 14">
          <a:extLst>
            <a:ext uri="{FF2B5EF4-FFF2-40B4-BE49-F238E27FC236}">
              <a16:creationId xmlns:a16="http://schemas.microsoft.com/office/drawing/2014/main" id="{7FD6C273-B63B-4261-AF2E-8CA6FF9E8C4A}"/>
            </a:ext>
          </a:extLst>
        </xdr:cNvPr>
        <xdr:cNvSpPr/>
      </xdr:nvSpPr>
      <xdr:spPr>
        <a:xfrm>
          <a:off x="4798158" y="39002922"/>
          <a:ext cx="153866" cy="1191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397120</xdr:colOff>
      <xdr:row>211</xdr:row>
      <xdr:rowOff>52755</xdr:rowOff>
    </xdr:from>
    <xdr:to>
      <xdr:col>4</xdr:col>
      <xdr:colOff>550986</xdr:colOff>
      <xdr:row>211</xdr:row>
      <xdr:rowOff>184640</xdr:rowOff>
    </xdr:to>
    <xdr:sp macro="" textlink="">
      <xdr:nvSpPr>
        <xdr:cNvPr id="16" name="Ovale 15">
          <a:extLst>
            <a:ext uri="{FF2B5EF4-FFF2-40B4-BE49-F238E27FC236}">
              <a16:creationId xmlns:a16="http://schemas.microsoft.com/office/drawing/2014/main" id="{79B12EB5-0AC4-444A-B762-26B55F0A7BE8}"/>
            </a:ext>
          </a:extLst>
        </xdr:cNvPr>
        <xdr:cNvSpPr/>
      </xdr:nvSpPr>
      <xdr:spPr>
        <a:xfrm>
          <a:off x="4807195" y="39530705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395654</xdr:colOff>
      <xdr:row>213</xdr:row>
      <xdr:rowOff>36633</xdr:rowOff>
    </xdr:from>
    <xdr:to>
      <xdr:col>4</xdr:col>
      <xdr:colOff>549520</xdr:colOff>
      <xdr:row>213</xdr:row>
      <xdr:rowOff>168518</xdr:rowOff>
    </xdr:to>
    <xdr:sp macro="" textlink="">
      <xdr:nvSpPr>
        <xdr:cNvPr id="17" name="Ovale 16">
          <a:extLst>
            <a:ext uri="{FF2B5EF4-FFF2-40B4-BE49-F238E27FC236}">
              <a16:creationId xmlns:a16="http://schemas.microsoft.com/office/drawing/2014/main" id="{1A27FC5B-0DEE-4274-9C0C-CE9E3B0B96B9}"/>
            </a:ext>
          </a:extLst>
        </xdr:cNvPr>
        <xdr:cNvSpPr/>
      </xdr:nvSpPr>
      <xdr:spPr>
        <a:xfrm>
          <a:off x="4802554" y="39879708"/>
          <a:ext cx="157041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400049</xdr:colOff>
      <xdr:row>214</xdr:row>
      <xdr:rowOff>33704</xdr:rowOff>
    </xdr:from>
    <xdr:to>
      <xdr:col>4</xdr:col>
      <xdr:colOff>553915</xdr:colOff>
      <xdr:row>214</xdr:row>
      <xdr:rowOff>165589</xdr:rowOff>
    </xdr:to>
    <xdr:sp macro="" textlink="">
      <xdr:nvSpPr>
        <xdr:cNvPr id="18" name="Ovale 17">
          <a:extLst>
            <a:ext uri="{FF2B5EF4-FFF2-40B4-BE49-F238E27FC236}">
              <a16:creationId xmlns:a16="http://schemas.microsoft.com/office/drawing/2014/main" id="{E7762081-DFB5-4BE3-81ED-5759E085DD0E}"/>
            </a:ext>
          </a:extLst>
        </xdr:cNvPr>
        <xdr:cNvSpPr/>
      </xdr:nvSpPr>
      <xdr:spPr>
        <a:xfrm>
          <a:off x="4810124" y="40054579"/>
          <a:ext cx="153866" cy="131885"/>
        </a:xfrm>
        <a:prstGeom prst="ellips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408842</xdr:colOff>
      <xdr:row>216</xdr:row>
      <xdr:rowOff>49821</xdr:rowOff>
    </xdr:from>
    <xdr:to>
      <xdr:col>4</xdr:col>
      <xdr:colOff>562708</xdr:colOff>
      <xdr:row>216</xdr:row>
      <xdr:rowOff>181706</xdr:rowOff>
    </xdr:to>
    <xdr:sp macro="" textlink="">
      <xdr:nvSpPr>
        <xdr:cNvPr id="19" name="Ovale 18">
          <a:extLst>
            <a:ext uri="{FF2B5EF4-FFF2-40B4-BE49-F238E27FC236}">
              <a16:creationId xmlns:a16="http://schemas.microsoft.com/office/drawing/2014/main" id="{81A91EB4-4990-4323-95C5-C491DB658F7C}"/>
            </a:ext>
          </a:extLst>
        </xdr:cNvPr>
        <xdr:cNvSpPr/>
      </xdr:nvSpPr>
      <xdr:spPr>
        <a:xfrm>
          <a:off x="4822092" y="40432646"/>
          <a:ext cx="14751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407377</xdr:colOff>
      <xdr:row>217</xdr:row>
      <xdr:rowOff>33704</xdr:rowOff>
    </xdr:from>
    <xdr:to>
      <xdr:col>4</xdr:col>
      <xdr:colOff>561243</xdr:colOff>
      <xdr:row>217</xdr:row>
      <xdr:rowOff>165589</xdr:rowOff>
    </xdr:to>
    <xdr:sp macro="" textlink="">
      <xdr:nvSpPr>
        <xdr:cNvPr id="20" name="Ovale 19">
          <a:extLst>
            <a:ext uri="{FF2B5EF4-FFF2-40B4-BE49-F238E27FC236}">
              <a16:creationId xmlns:a16="http://schemas.microsoft.com/office/drawing/2014/main" id="{16955E24-9CDB-46AC-97B7-04F8053D48F1}"/>
            </a:ext>
          </a:extLst>
        </xdr:cNvPr>
        <xdr:cNvSpPr/>
      </xdr:nvSpPr>
      <xdr:spPr>
        <a:xfrm>
          <a:off x="4820627" y="40597504"/>
          <a:ext cx="153866" cy="131885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413238</xdr:colOff>
      <xdr:row>218</xdr:row>
      <xdr:rowOff>54218</xdr:rowOff>
    </xdr:from>
    <xdr:to>
      <xdr:col>4</xdr:col>
      <xdr:colOff>567104</xdr:colOff>
      <xdr:row>218</xdr:row>
      <xdr:rowOff>186103</xdr:rowOff>
    </xdr:to>
    <xdr:sp macro="" textlink="">
      <xdr:nvSpPr>
        <xdr:cNvPr id="21" name="Ovale 20">
          <a:extLst>
            <a:ext uri="{FF2B5EF4-FFF2-40B4-BE49-F238E27FC236}">
              <a16:creationId xmlns:a16="http://schemas.microsoft.com/office/drawing/2014/main" id="{14FFA5C3-18C2-4B91-9D09-0337BC7D3091}"/>
            </a:ext>
          </a:extLst>
        </xdr:cNvPr>
        <xdr:cNvSpPr/>
      </xdr:nvSpPr>
      <xdr:spPr>
        <a:xfrm>
          <a:off x="4820138" y="40802168"/>
          <a:ext cx="153866" cy="128710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407376</xdr:colOff>
      <xdr:row>219</xdr:row>
      <xdr:rowOff>55682</xdr:rowOff>
    </xdr:from>
    <xdr:to>
      <xdr:col>4</xdr:col>
      <xdr:colOff>561242</xdr:colOff>
      <xdr:row>219</xdr:row>
      <xdr:rowOff>187567</xdr:rowOff>
    </xdr:to>
    <xdr:sp macro="" textlink="">
      <xdr:nvSpPr>
        <xdr:cNvPr id="22" name="Ovale 21">
          <a:extLst>
            <a:ext uri="{FF2B5EF4-FFF2-40B4-BE49-F238E27FC236}">
              <a16:creationId xmlns:a16="http://schemas.microsoft.com/office/drawing/2014/main" id="{272312F0-CB21-46E7-8175-968B5B8C31A2}"/>
            </a:ext>
          </a:extLst>
        </xdr:cNvPr>
        <xdr:cNvSpPr/>
      </xdr:nvSpPr>
      <xdr:spPr>
        <a:xfrm>
          <a:off x="4820626" y="40984607"/>
          <a:ext cx="153866" cy="122360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407376</xdr:colOff>
      <xdr:row>220</xdr:row>
      <xdr:rowOff>19050</xdr:rowOff>
    </xdr:from>
    <xdr:to>
      <xdr:col>4</xdr:col>
      <xdr:colOff>561242</xdr:colOff>
      <xdr:row>220</xdr:row>
      <xdr:rowOff>150935</xdr:rowOff>
    </xdr:to>
    <xdr:sp macro="" textlink="">
      <xdr:nvSpPr>
        <xdr:cNvPr id="23" name="Ovale 22">
          <a:extLst>
            <a:ext uri="{FF2B5EF4-FFF2-40B4-BE49-F238E27FC236}">
              <a16:creationId xmlns:a16="http://schemas.microsoft.com/office/drawing/2014/main" id="{6BCB2EDA-1939-4E6A-88FF-5F6767241C06}"/>
            </a:ext>
          </a:extLst>
        </xdr:cNvPr>
        <xdr:cNvSpPr/>
      </xdr:nvSpPr>
      <xdr:spPr>
        <a:xfrm>
          <a:off x="4820626" y="41128950"/>
          <a:ext cx="153866" cy="131885"/>
        </a:xfrm>
        <a:prstGeom prst="ellips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413238</xdr:colOff>
      <xdr:row>221</xdr:row>
      <xdr:rowOff>39565</xdr:rowOff>
    </xdr:from>
    <xdr:to>
      <xdr:col>4</xdr:col>
      <xdr:colOff>567104</xdr:colOff>
      <xdr:row>221</xdr:row>
      <xdr:rowOff>171450</xdr:rowOff>
    </xdr:to>
    <xdr:sp macro="" textlink="">
      <xdr:nvSpPr>
        <xdr:cNvPr id="24" name="Ovale 23">
          <a:extLst>
            <a:ext uri="{FF2B5EF4-FFF2-40B4-BE49-F238E27FC236}">
              <a16:creationId xmlns:a16="http://schemas.microsoft.com/office/drawing/2014/main" id="{585F4050-9815-4A18-8F6E-80A21EC00A5D}"/>
            </a:ext>
          </a:extLst>
        </xdr:cNvPr>
        <xdr:cNvSpPr/>
      </xdr:nvSpPr>
      <xdr:spPr>
        <a:xfrm>
          <a:off x="4820138" y="41330440"/>
          <a:ext cx="153866" cy="131885"/>
        </a:xfrm>
        <a:prstGeom prst="ellips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411773</xdr:colOff>
      <xdr:row>222</xdr:row>
      <xdr:rowOff>60080</xdr:rowOff>
    </xdr:from>
    <xdr:to>
      <xdr:col>4</xdr:col>
      <xdr:colOff>565639</xdr:colOff>
      <xdr:row>222</xdr:row>
      <xdr:rowOff>191965</xdr:rowOff>
    </xdr:to>
    <xdr:sp macro="" textlink="">
      <xdr:nvSpPr>
        <xdr:cNvPr id="25" name="Ovale 24">
          <a:extLst>
            <a:ext uri="{FF2B5EF4-FFF2-40B4-BE49-F238E27FC236}">
              <a16:creationId xmlns:a16="http://schemas.microsoft.com/office/drawing/2014/main" id="{46C23ABD-831A-46E0-8089-06625769E54B}"/>
            </a:ext>
          </a:extLst>
        </xdr:cNvPr>
        <xdr:cNvSpPr/>
      </xdr:nvSpPr>
      <xdr:spPr>
        <a:xfrm>
          <a:off x="4818673" y="41531930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227135</xdr:colOff>
      <xdr:row>208</xdr:row>
      <xdr:rowOff>51289</xdr:rowOff>
    </xdr:from>
    <xdr:to>
      <xdr:col>5</xdr:col>
      <xdr:colOff>381001</xdr:colOff>
      <xdr:row>208</xdr:row>
      <xdr:rowOff>183174</xdr:rowOff>
    </xdr:to>
    <xdr:sp macro="" textlink="">
      <xdr:nvSpPr>
        <xdr:cNvPr id="26" name="Ovale 25">
          <a:extLst>
            <a:ext uri="{FF2B5EF4-FFF2-40B4-BE49-F238E27FC236}">
              <a16:creationId xmlns:a16="http://schemas.microsoft.com/office/drawing/2014/main" id="{750D65A5-57AA-45DA-B7A1-327AE3BADF20}"/>
            </a:ext>
          </a:extLst>
        </xdr:cNvPr>
        <xdr:cNvSpPr/>
      </xdr:nvSpPr>
      <xdr:spPr>
        <a:xfrm>
          <a:off x="5408735" y="38986314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225670</xdr:colOff>
      <xdr:row>208</xdr:row>
      <xdr:rowOff>49824</xdr:rowOff>
    </xdr:from>
    <xdr:to>
      <xdr:col>6</xdr:col>
      <xdr:colOff>379536</xdr:colOff>
      <xdr:row>208</xdr:row>
      <xdr:rowOff>181709</xdr:rowOff>
    </xdr:to>
    <xdr:sp macro="" textlink="">
      <xdr:nvSpPr>
        <xdr:cNvPr id="27" name="Ovale 26">
          <a:extLst>
            <a:ext uri="{FF2B5EF4-FFF2-40B4-BE49-F238E27FC236}">
              <a16:creationId xmlns:a16="http://schemas.microsoft.com/office/drawing/2014/main" id="{B29EF727-2CF4-4EF8-B90B-820EAC334ED5}"/>
            </a:ext>
          </a:extLst>
        </xdr:cNvPr>
        <xdr:cNvSpPr/>
      </xdr:nvSpPr>
      <xdr:spPr>
        <a:xfrm>
          <a:off x="6216895" y="38984849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225669</xdr:colOff>
      <xdr:row>208</xdr:row>
      <xdr:rowOff>49823</xdr:rowOff>
    </xdr:from>
    <xdr:to>
      <xdr:col>7</xdr:col>
      <xdr:colOff>379535</xdr:colOff>
      <xdr:row>208</xdr:row>
      <xdr:rowOff>181708</xdr:rowOff>
    </xdr:to>
    <xdr:sp macro="" textlink="">
      <xdr:nvSpPr>
        <xdr:cNvPr id="28" name="Ovale 27">
          <a:extLst>
            <a:ext uri="{FF2B5EF4-FFF2-40B4-BE49-F238E27FC236}">
              <a16:creationId xmlns:a16="http://schemas.microsoft.com/office/drawing/2014/main" id="{B850F7FA-48CE-4002-9E14-605FF6C876F2}"/>
            </a:ext>
          </a:extLst>
        </xdr:cNvPr>
        <xdr:cNvSpPr/>
      </xdr:nvSpPr>
      <xdr:spPr>
        <a:xfrm>
          <a:off x="7140819" y="38984848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232997</xdr:colOff>
      <xdr:row>209</xdr:row>
      <xdr:rowOff>35170</xdr:rowOff>
    </xdr:from>
    <xdr:to>
      <xdr:col>5</xdr:col>
      <xdr:colOff>386863</xdr:colOff>
      <xdr:row>209</xdr:row>
      <xdr:rowOff>167055</xdr:rowOff>
    </xdr:to>
    <xdr:sp macro="" textlink="">
      <xdr:nvSpPr>
        <xdr:cNvPr id="29" name="Ovale 28">
          <a:extLst>
            <a:ext uri="{FF2B5EF4-FFF2-40B4-BE49-F238E27FC236}">
              <a16:creationId xmlns:a16="http://schemas.microsoft.com/office/drawing/2014/main" id="{9F8C89B7-1036-46D6-8CFF-A7BE047FE83B}"/>
            </a:ext>
          </a:extLst>
        </xdr:cNvPr>
        <xdr:cNvSpPr/>
      </xdr:nvSpPr>
      <xdr:spPr>
        <a:xfrm>
          <a:off x="5417772" y="39154345"/>
          <a:ext cx="153866" cy="128710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224205</xdr:colOff>
      <xdr:row>209</xdr:row>
      <xdr:rowOff>33704</xdr:rowOff>
    </xdr:from>
    <xdr:to>
      <xdr:col>6</xdr:col>
      <xdr:colOff>378071</xdr:colOff>
      <xdr:row>209</xdr:row>
      <xdr:rowOff>165589</xdr:rowOff>
    </xdr:to>
    <xdr:sp macro="" textlink="">
      <xdr:nvSpPr>
        <xdr:cNvPr id="30" name="Ovale 29">
          <a:extLst>
            <a:ext uri="{FF2B5EF4-FFF2-40B4-BE49-F238E27FC236}">
              <a16:creationId xmlns:a16="http://schemas.microsoft.com/office/drawing/2014/main" id="{819982E7-741F-484B-98A8-19D5F6BD22FA}"/>
            </a:ext>
          </a:extLst>
        </xdr:cNvPr>
        <xdr:cNvSpPr/>
      </xdr:nvSpPr>
      <xdr:spPr>
        <a:xfrm>
          <a:off x="6212255" y="39149704"/>
          <a:ext cx="157041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230066</xdr:colOff>
      <xdr:row>209</xdr:row>
      <xdr:rowOff>24912</xdr:rowOff>
    </xdr:from>
    <xdr:to>
      <xdr:col>7</xdr:col>
      <xdr:colOff>383932</xdr:colOff>
      <xdr:row>209</xdr:row>
      <xdr:rowOff>156797</xdr:rowOff>
    </xdr:to>
    <xdr:sp macro="" textlink="">
      <xdr:nvSpPr>
        <xdr:cNvPr id="31" name="Ovale 30">
          <a:extLst>
            <a:ext uri="{FF2B5EF4-FFF2-40B4-BE49-F238E27FC236}">
              <a16:creationId xmlns:a16="http://schemas.microsoft.com/office/drawing/2014/main" id="{7FEC39CD-58EE-4501-A382-59A925BB86AD}"/>
            </a:ext>
          </a:extLst>
        </xdr:cNvPr>
        <xdr:cNvSpPr/>
      </xdr:nvSpPr>
      <xdr:spPr>
        <a:xfrm>
          <a:off x="7145216" y="39147262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231531</xdr:colOff>
      <xdr:row>210</xdr:row>
      <xdr:rowOff>33704</xdr:rowOff>
    </xdr:from>
    <xdr:to>
      <xdr:col>5</xdr:col>
      <xdr:colOff>385397</xdr:colOff>
      <xdr:row>210</xdr:row>
      <xdr:rowOff>165589</xdr:rowOff>
    </xdr:to>
    <xdr:sp macro="" textlink="">
      <xdr:nvSpPr>
        <xdr:cNvPr id="32" name="Ovale 31">
          <a:extLst>
            <a:ext uri="{FF2B5EF4-FFF2-40B4-BE49-F238E27FC236}">
              <a16:creationId xmlns:a16="http://schemas.microsoft.com/office/drawing/2014/main" id="{5672CC41-18F5-46E7-B2F4-35147B5CFF78}"/>
            </a:ext>
          </a:extLst>
        </xdr:cNvPr>
        <xdr:cNvSpPr/>
      </xdr:nvSpPr>
      <xdr:spPr>
        <a:xfrm>
          <a:off x="5413131" y="39330679"/>
          <a:ext cx="157041" cy="131885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230066</xdr:colOff>
      <xdr:row>210</xdr:row>
      <xdr:rowOff>39565</xdr:rowOff>
    </xdr:from>
    <xdr:to>
      <xdr:col>6</xdr:col>
      <xdr:colOff>383932</xdr:colOff>
      <xdr:row>210</xdr:row>
      <xdr:rowOff>171450</xdr:rowOff>
    </xdr:to>
    <xdr:sp macro="" textlink="">
      <xdr:nvSpPr>
        <xdr:cNvPr id="33" name="Ovale 32">
          <a:extLst>
            <a:ext uri="{FF2B5EF4-FFF2-40B4-BE49-F238E27FC236}">
              <a16:creationId xmlns:a16="http://schemas.microsoft.com/office/drawing/2014/main" id="{7870382E-04B8-40AE-BB89-C23CF9004AC3}"/>
            </a:ext>
          </a:extLst>
        </xdr:cNvPr>
        <xdr:cNvSpPr/>
      </xdr:nvSpPr>
      <xdr:spPr>
        <a:xfrm>
          <a:off x="6221291" y="39339715"/>
          <a:ext cx="153866" cy="131885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228600</xdr:colOff>
      <xdr:row>210</xdr:row>
      <xdr:rowOff>30772</xdr:rowOff>
    </xdr:from>
    <xdr:to>
      <xdr:col>7</xdr:col>
      <xdr:colOff>382466</xdr:colOff>
      <xdr:row>210</xdr:row>
      <xdr:rowOff>162657</xdr:rowOff>
    </xdr:to>
    <xdr:sp macro="" textlink="">
      <xdr:nvSpPr>
        <xdr:cNvPr id="34" name="Ovale 33">
          <a:extLst>
            <a:ext uri="{FF2B5EF4-FFF2-40B4-BE49-F238E27FC236}">
              <a16:creationId xmlns:a16="http://schemas.microsoft.com/office/drawing/2014/main" id="{5095F26B-02F9-42C6-B20C-4B2552FD004A}"/>
            </a:ext>
          </a:extLst>
        </xdr:cNvPr>
        <xdr:cNvSpPr/>
      </xdr:nvSpPr>
      <xdr:spPr>
        <a:xfrm>
          <a:off x="7143750" y="39327747"/>
          <a:ext cx="153866" cy="131885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238859</xdr:colOff>
      <xdr:row>211</xdr:row>
      <xdr:rowOff>41032</xdr:rowOff>
    </xdr:from>
    <xdr:to>
      <xdr:col>5</xdr:col>
      <xdr:colOff>392725</xdr:colOff>
      <xdr:row>211</xdr:row>
      <xdr:rowOff>172917</xdr:rowOff>
    </xdr:to>
    <xdr:sp macro="" textlink="">
      <xdr:nvSpPr>
        <xdr:cNvPr id="35" name="Ovale 34">
          <a:extLst>
            <a:ext uri="{FF2B5EF4-FFF2-40B4-BE49-F238E27FC236}">
              <a16:creationId xmlns:a16="http://schemas.microsoft.com/office/drawing/2014/main" id="{03AD90CE-A115-4812-86A6-0F16BC36E2A8}"/>
            </a:ext>
          </a:extLst>
        </xdr:cNvPr>
        <xdr:cNvSpPr/>
      </xdr:nvSpPr>
      <xdr:spPr>
        <a:xfrm>
          <a:off x="5417284" y="39522157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244721</xdr:colOff>
      <xdr:row>212</xdr:row>
      <xdr:rowOff>32240</xdr:rowOff>
    </xdr:from>
    <xdr:to>
      <xdr:col>5</xdr:col>
      <xdr:colOff>398587</xdr:colOff>
      <xdr:row>212</xdr:row>
      <xdr:rowOff>164125</xdr:rowOff>
    </xdr:to>
    <xdr:sp macro="" textlink="">
      <xdr:nvSpPr>
        <xdr:cNvPr id="36" name="Ovale 35">
          <a:extLst>
            <a:ext uri="{FF2B5EF4-FFF2-40B4-BE49-F238E27FC236}">
              <a16:creationId xmlns:a16="http://schemas.microsoft.com/office/drawing/2014/main" id="{9F72C03F-EF5A-499A-9179-DF1611DC982B}"/>
            </a:ext>
          </a:extLst>
        </xdr:cNvPr>
        <xdr:cNvSpPr/>
      </xdr:nvSpPr>
      <xdr:spPr>
        <a:xfrm>
          <a:off x="5426321" y="39691165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243255</xdr:colOff>
      <xdr:row>213</xdr:row>
      <xdr:rowOff>30775</xdr:rowOff>
    </xdr:from>
    <xdr:to>
      <xdr:col>5</xdr:col>
      <xdr:colOff>397121</xdr:colOff>
      <xdr:row>213</xdr:row>
      <xdr:rowOff>162660</xdr:rowOff>
    </xdr:to>
    <xdr:sp macro="" textlink="">
      <xdr:nvSpPr>
        <xdr:cNvPr id="37" name="Ovale 36">
          <a:extLst>
            <a:ext uri="{FF2B5EF4-FFF2-40B4-BE49-F238E27FC236}">
              <a16:creationId xmlns:a16="http://schemas.microsoft.com/office/drawing/2014/main" id="{9A4B5D32-F6B1-4047-AA49-85150E7BA54B}"/>
            </a:ext>
          </a:extLst>
        </xdr:cNvPr>
        <xdr:cNvSpPr/>
      </xdr:nvSpPr>
      <xdr:spPr>
        <a:xfrm>
          <a:off x="5421680" y="39870675"/>
          <a:ext cx="157041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238857</xdr:colOff>
      <xdr:row>214</xdr:row>
      <xdr:rowOff>26377</xdr:rowOff>
    </xdr:from>
    <xdr:to>
      <xdr:col>5</xdr:col>
      <xdr:colOff>392723</xdr:colOff>
      <xdr:row>214</xdr:row>
      <xdr:rowOff>158262</xdr:rowOff>
    </xdr:to>
    <xdr:sp macro="" textlink="">
      <xdr:nvSpPr>
        <xdr:cNvPr id="38" name="Ovale 37">
          <a:extLst>
            <a:ext uri="{FF2B5EF4-FFF2-40B4-BE49-F238E27FC236}">
              <a16:creationId xmlns:a16="http://schemas.microsoft.com/office/drawing/2014/main" id="{C60F7E1E-A383-4502-9E19-1E81768ED79F}"/>
            </a:ext>
          </a:extLst>
        </xdr:cNvPr>
        <xdr:cNvSpPr/>
      </xdr:nvSpPr>
      <xdr:spPr>
        <a:xfrm>
          <a:off x="5417282" y="40053602"/>
          <a:ext cx="153866" cy="131885"/>
        </a:xfrm>
        <a:prstGeom prst="ellips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244719</xdr:colOff>
      <xdr:row>215</xdr:row>
      <xdr:rowOff>39566</xdr:rowOff>
    </xdr:from>
    <xdr:to>
      <xdr:col>5</xdr:col>
      <xdr:colOff>398585</xdr:colOff>
      <xdr:row>215</xdr:row>
      <xdr:rowOff>171451</xdr:rowOff>
    </xdr:to>
    <xdr:sp macro="" textlink="">
      <xdr:nvSpPr>
        <xdr:cNvPr id="39" name="Ovale 38">
          <a:extLst>
            <a:ext uri="{FF2B5EF4-FFF2-40B4-BE49-F238E27FC236}">
              <a16:creationId xmlns:a16="http://schemas.microsoft.com/office/drawing/2014/main" id="{6B371B79-CCD5-41DE-8DD9-ABA0DC19BC2A}"/>
            </a:ext>
          </a:extLst>
        </xdr:cNvPr>
        <xdr:cNvSpPr/>
      </xdr:nvSpPr>
      <xdr:spPr>
        <a:xfrm>
          <a:off x="5426319" y="40244591"/>
          <a:ext cx="153866" cy="131885"/>
        </a:xfrm>
        <a:prstGeom prst="ellips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249117</xdr:colOff>
      <xdr:row>216</xdr:row>
      <xdr:rowOff>58617</xdr:rowOff>
    </xdr:from>
    <xdr:to>
      <xdr:col>5</xdr:col>
      <xdr:colOff>402983</xdr:colOff>
      <xdr:row>217</xdr:row>
      <xdr:rowOff>2</xdr:rowOff>
    </xdr:to>
    <xdr:sp macro="" textlink="">
      <xdr:nvSpPr>
        <xdr:cNvPr id="40" name="Ovale 39">
          <a:extLst>
            <a:ext uri="{FF2B5EF4-FFF2-40B4-BE49-F238E27FC236}">
              <a16:creationId xmlns:a16="http://schemas.microsoft.com/office/drawing/2014/main" id="{5A542DEB-5B6F-40D6-8F9D-6F2404042881}"/>
            </a:ext>
          </a:extLst>
        </xdr:cNvPr>
        <xdr:cNvSpPr/>
      </xdr:nvSpPr>
      <xdr:spPr>
        <a:xfrm>
          <a:off x="5430717" y="40444617"/>
          <a:ext cx="153866" cy="122360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247652</xdr:colOff>
      <xdr:row>217</xdr:row>
      <xdr:rowOff>49825</xdr:rowOff>
    </xdr:from>
    <xdr:to>
      <xdr:col>5</xdr:col>
      <xdr:colOff>401518</xdr:colOff>
      <xdr:row>217</xdr:row>
      <xdr:rowOff>181710</xdr:rowOff>
    </xdr:to>
    <xdr:sp macro="" textlink="">
      <xdr:nvSpPr>
        <xdr:cNvPr id="41" name="Ovale 40">
          <a:extLst>
            <a:ext uri="{FF2B5EF4-FFF2-40B4-BE49-F238E27FC236}">
              <a16:creationId xmlns:a16="http://schemas.microsoft.com/office/drawing/2014/main" id="{98ECEA8C-FD52-4954-A0E3-052225BAF618}"/>
            </a:ext>
          </a:extLst>
        </xdr:cNvPr>
        <xdr:cNvSpPr/>
      </xdr:nvSpPr>
      <xdr:spPr>
        <a:xfrm>
          <a:off x="5429252" y="40613625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246186</xdr:colOff>
      <xdr:row>218</xdr:row>
      <xdr:rowOff>19053</xdr:rowOff>
    </xdr:from>
    <xdr:to>
      <xdr:col>5</xdr:col>
      <xdr:colOff>400052</xdr:colOff>
      <xdr:row>218</xdr:row>
      <xdr:rowOff>150938</xdr:rowOff>
    </xdr:to>
    <xdr:sp macro="" textlink="">
      <xdr:nvSpPr>
        <xdr:cNvPr id="42" name="Ovale 41">
          <a:extLst>
            <a:ext uri="{FF2B5EF4-FFF2-40B4-BE49-F238E27FC236}">
              <a16:creationId xmlns:a16="http://schemas.microsoft.com/office/drawing/2014/main" id="{584870ED-09A8-4126-9022-A04244A8D811}"/>
            </a:ext>
          </a:extLst>
        </xdr:cNvPr>
        <xdr:cNvSpPr/>
      </xdr:nvSpPr>
      <xdr:spPr>
        <a:xfrm>
          <a:off x="5427786" y="40767003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252048</xdr:colOff>
      <xdr:row>219</xdr:row>
      <xdr:rowOff>54222</xdr:rowOff>
    </xdr:from>
    <xdr:to>
      <xdr:col>5</xdr:col>
      <xdr:colOff>405914</xdr:colOff>
      <xdr:row>219</xdr:row>
      <xdr:rowOff>186107</xdr:rowOff>
    </xdr:to>
    <xdr:sp macro="" textlink="">
      <xdr:nvSpPr>
        <xdr:cNvPr id="43" name="Ovale 42">
          <a:extLst>
            <a:ext uri="{FF2B5EF4-FFF2-40B4-BE49-F238E27FC236}">
              <a16:creationId xmlns:a16="http://schemas.microsoft.com/office/drawing/2014/main" id="{6B515371-1C5E-4897-B567-71F664AE3195}"/>
            </a:ext>
          </a:extLst>
        </xdr:cNvPr>
        <xdr:cNvSpPr/>
      </xdr:nvSpPr>
      <xdr:spPr>
        <a:xfrm>
          <a:off x="5436823" y="40983147"/>
          <a:ext cx="153866" cy="128710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250583</xdr:colOff>
      <xdr:row>220</xdr:row>
      <xdr:rowOff>45430</xdr:rowOff>
    </xdr:from>
    <xdr:to>
      <xdr:col>5</xdr:col>
      <xdr:colOff>404449</xdr:colOff>
      <xdr:row>220</xdr:row>
      <xdr:rowOff>177315</xdr:rowOff>
    </xdr:to>
    <xdr:sp macro="" textlink="">
      <xdr:nvSpPr>
        <xdr:cNvPr id="44" name="Ovale 43">
          <a:extLst>
            <a:ext uri="{FF2B5EF4-FFF2-40B4-BE49-F238E27FC236}">
              <a16:creationId xmlns:a16="http://schemas.microsoft.com/office/drawing/2014/main" id="{0C6D7933-1C20-4493-9C7B-4E85A3D6810E}"/>
            </a:ext>
          </a:extLst>
        </xdr:cNvPr>
        <xdr:cNvSpPr/>
      </xdr:nvSpPr>
      <xdr:spPr>
        <a:xfrm>
          <a:off x="5432183" y="41158505"/>
          <a:ext cx="157041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246184</xdr:colOff>
      <xdr:row>221</xdr:row>
      <xdr:rowOff>33704</xdr:rowOff>
    </xdr:from>
    <xdr:to>
      <xdr:col>5</xdr:col>
      <xdr:colOff>400050</xdr:colOff>
      <xdr:row>221</xdr:row>
      <xdr:rowOff>165589</xdr:rowOff>
    </xdr:to>
    <xdr:sp macro="" textlink="">
      <xdr:nvSpPr>
        <xdr:cNvPr id="45" name="Ovale 44">
          <a:extLst>
            <a:ext uri="{FF2B5EF4-FFF2-40B4-BE49-F238E27FC236}">
              <a16:creationId xmlns:a16="http://schemas.microsoft.com/office/drawing/2014/main" id="{8241C55E-E5B3-4026-B2B5-FB4132DFF9EE}"/>
            </a:ext>
          </a:extLst>
        </xdr:cNvPr>
        <xdr:cNvSpPr/>
      </xdr:nvSpPr>
      <xdr:spPr>
        <a:xfrm>
          <a:off x="5427784" y="41321404"/>
          <a:ext cx="153866" cy="131885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252046</xdr:colOff>
      <xdr:row>222</xdr:row>
      <xdr:rowOff>46893</xdr:rowOff>
    </xdr:from>
    <xdr:to>
      <xdr:col>5</xdr:col>
      <xdr:colOff>405912</xdr:colOff>
      <xdr:row>222</xdr:row>
      <xdr:rowOff>178778</xdr:rowOff>
    </xdr:to>
    <xdr:sp macro="" textlink="">
      <xdr:nvSpPr>
        <xdr:cNvPr id="46" name="Ovale 45">
          <a:extLst>
            <a:ext uri="{FF2B5EF4-FFF2-40B4-BE49-F238E27FC236}">
              <a16:creationId xmlns:a16="http://schemas.microsoft.com/office/drawing/2014/main" id="{5535E57B-83DD-465D-88A8-6B5A72E9B9C4}"/>
            </a:ext>
          </a:extLst>
        </xdr:cNvPr>
        <xdr:cNvSpPr/>
      </xdr:nvSpPr>
      <xdr:spPr>
        <a:xfrm>
          <a:off x="5436821" y="41521918"/>
          <a:ext cx="153866" cy="131885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230067</xdr:colOff>
      <xdr:row>211</xdr:row>
      <xdr:rowOff>39566</xdr:rowOff>
    </xdr:from>
    <xdr:to>
      <xdr:col>6</xdr:col>
      <xdr:colOff>383933</xdr:colOff>
      <xdr:row>211</xdr:row>
      <xdr:rowOff>171451</xdr:rowOff>
    </xdr:to>
    <xdr:sp macro="" textlink="">
      <xdr:nvSpPr>
        <xdr:cNvPr id="47" name="Ovale 46">
          <a:extLst>
            <a:ext uri="{FF2B5EF4-FFF2-40B4-BE49-F238E27FC236}">
              <a16:creationId xmlns:a16="http://schemas.microsoft.com/office/drawing/2014/main" id="{F30CAFDB-DE54-49D4-AA67-331933C950F3}"/>
            </a:ext>
          </a:extLst>
        </xdr:cNvPr>
        <xdr:cNvSpPr/>
      </xdr:nvSpPr>
      <xdr:spPr>
        <a:xfrm>
          <a:off x="6221292" y="39520691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228601</xdr:colOff>
      <xdr:row>212</xdr:row>
      <xdr:rowOff>30772</xdr:rowOff>
    </xdr:from>
    <xdr:to>
      <xdr:col>6</xdr:col>
      <xdr:colOff>382467</xdr:colOff>
      <xdr:row>212</xdr:row>
      <xdr:rowOff>162657</xdr:rowOff>
    </xdr:to>
    <xdr:sp macro="" textlink="">
      <xdr:nvSpPr>
        <xdr:cNvPr id="48" name="Ovale 47">
          <a:extLst>
            <a:ext uri="{FF2B5EF4-FFF2-40B4-BE49-F238E27FC236}">
              <a16:creationId xmlns:a16="http://schemas.microsoft.com/office/drawing/2014/main" id="{A9F6FC3E-24C9-4FDA-9E06-927A0CD5A711}"/>
            </a:ext>
          </a:extLst>
        </xdr:cNvPr>
        <xdr:cNvSpPr/>
      </xdr:nvSpPr>
      <xdr:spPr>
        <a:xfrm>
          <a:off x="6219826" y="39689697"/>
          <a:ext cx="153866" cy="131885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235927</xdr:colOff>
      <xdr:row>213</xdr:row>
      <xdr:rowOff>23449</xdr:rowOff>
    </xdr:from>
    <xdr:to>
      <xdr:col>6</xdr:col>
      <xdr:colOff>389793</xdr:colOff>
      <xdr:row>213</xdr:row>
      <xdr:rowOff>155334</xdr:rowOff>
    </xdr:to>
    <xdr:sp macro="" textlink="">
      <xdr:nvSpPr>
        <xdr:cNvPr id="49" name="Ovale 48">
          <a:extLst>
            <a:ext uri="{FF2B5EF4-FFF2-40B4-BE49-F238E27FC236}">
              <a16:creationId xmlns:a16="http://schemas.microsoft.com/office/drawing/2014/main" id="{5D56FED0-7B4E-4890-9999-C0A7B229F999}"/>
            </a:ext>
          </a:extLst>
        </xdr:cNvPr>
        <xdr:cNvSpPr/>
      </xdr:nvSpPr>
      <xdr:spPr>
        <a:xfrm>
          <a:off x="6230327" y="39869699"/>
          <a:ext cx="153866" cy="128710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237391</xdr:colOff>
      <xdr:row>214</xdr:row>
      <xdr:rowOff>24912</xdr:rowOff>
    </xdr:from>
    <xdr:to>
      <xdr:col>6</xdr:col>
      <xdr:colOff>391257</xdr:colOff>
      <xdr:row>214</xdr:row>
      <xdr:rowOff>156797</xdr:rowOff>
    </xdr:to>
    <xdr:sp macro="" textlink="">
      <xdr:nvSpPr>
        <xdr:cNvPr id="50" name="Ovale 49">
          <a:extLst>
            <a:ext uri="{FF2B5EF4-FFF2-40B4-BE49-F238E27FC236}">
              <a16:creationId xmlns:a16="http://schemas.microsoft.com/office/drawing/2014/main" id="{1667571E-F143-420F-ADCD-743FBE46E9EF}"/>
            </a:ext>
          </a:extLst>
        </xdr:cNvPr>
        <xdr:cNvSpPr/>
      </xdr:nvSpPr>
      <xdr:spPr>
        <a:xfrm>
          <a:off x="6231791" y="40052137"/>
          <a:ext cx="147516" cy="131885"/>
        </a:xfrm>
        <a:prstGeom prst="ellips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243254</xdr:colOff>
      <xdr:row>215</xdr:row>
      <xdr:rowOff>30774</xdr:rowOff>
    </xdr:from>
    <xdr:to>
      <xdr:col>6</xdr:col>
      <xdr:colOff>397120</xdr:colOff>
      <xdr:row>215</xdr:row>
      <xdr:rowOff>162659</xdr:rowOff>
    </xdr:to>
    <xdr:sp macro="" textlink="">
      <xdr:nvSpPr>
        <xdr:cNvPr id="51" name="Ovale 50">
          <a:extLst>
            <a:ext uri="{FF2B5EF4-FFF2-40B4-BE49-F238E27FC236}">
              <a16:creationId xmlns:a16="http://schemas.microsoft.com/office/drawing/2014/main" id="{27649FAA-BADA-432C-86A5-506621B2E726}"/>
            </a:ext>
          </a:extLst>
        </xdr:cNvPr>
        <xdr:cNvSpPr/>
      </xdr:nvSpPr>
      <xdr:spPr>
        <a:xfrm>
          <a:off x="6231304" y="40232624"/>
          <a:ext cx="157041" cy="131885"/>
        </a:xfrm>
        <a:prstGeom prst="ellips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240325</xdr:colOff>
      <xdr:row>216</xdr:row>
      <xdr:rowOff>64478</xdr:rowOff>
    </xdr:from>
    <xdr:to>
      <xdr:col>6</xdr:col>
      <xdr:colOff>394191</xdr:colOff>
      <xdr:row>217</xdr:row>
      <xdr:rowOff>5863</xdr:rowOff>
    </xdr:to>
    <xdr:sp macro="" textlink="">
      <xdr:nvSpPr>
        <xdr:cNvPr id="52" name="Ovale 51">
          <a:extLst>
            <a:ext uri="{FF2B5EF4-FFF2-40B4-BE49-F238E27FC236}">
              <a16:creationId xmlns:a16="http://schemas.microsoft.com/office/drawing/2014/main" id="{F839A8CE-4DA7-4CA1-BE26-A85EA7489501}"/>
            </a:ext>
          </a:extLst>
        </xdr:cNvPr>
        <xdr:cNvSpPr/>
      </xdr:nvSpPr>
      <xdr:spPr>
        <a:xfrm>
          <a:off x="6228375" y="40453653"/>
          <a:ext cx="153866" cy="122360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238859</xdr:colOff>
      <xdr:row>217</xdr:row>
      <xdr:rowOff>63013</xdr:rowOff>
    </xdr:from>
    <xdr:to>
      <xdr:col>6</xdr:col>
      <xdr:colOff>392725</xdr:colOff>
      <xdr:row>218</xdr:row>
      <xdr:rowOff>4398</xdr:rowOff>
    </xdr:to>
    <xdr:sp macro="" textlink="">
      <xdr:nvSpPr>
        <xdr:cNvPr id="53" name="Ovale 52">
          <a:extLst>
            <a:ext uri="{FF2B5EF4-FFF2-40B4-BE49-F238E27FC236}">
              <a16:creationId xmlns:a16="http://schemas.microsoft.com/office/drawing/2014/main" id="{41745018-4432-40C7-9AE2-981CA26A74DC}"/>
            </a:ext>
          </a:extLst>
        </xdr:cNvPr>
        <xdr:cNvSpPr/>
      </xdr:nvSpPr>
      <xdr:spPr>
        <a:xfrm>
          <a:off x="6226909" y="40633163"/>
          <a:ext cx="153866" cy="122360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244721</xdr:colOff>
      <xdr:row>218</xdr:row>
      <xdr:rowOff>54220</xdr:rowOff>
    </xdr:from>
    <xdr:to>
      <xdr:col>6</xdr:col>
      <xdr:colOff>398587</xdr:colOff>
      <xdr:row>218</xdr:row>
      <xdr:rowOff>186105</xdr:rowOff>
    </xdr:to>
    <xdr:sp macro="" textlink="">
      <xdr:nvSpPr>
        <xdr:cNvPr id="54" name="Ovale 53">
          <a:extLst>
            <a:ext uri="{FF2B5EF4-FFF2-40B4-BE49-F238E27FC236}">
              <a16:creationId xmlns:a16="http://schemas.microsoft.com/office/drawing/2014/main" id="{A951CA15-2CBA-4BCE-B52A-1C24ACA04D39}"/>
            </a:ext>
          </a:extLst>
        </xdr:cNvPr>
        <xdr:cNvSpPr/>
      </xdr:nvSpPr>
      <xdr:spPr>
        <a:xfrm>
          <a:off x="6235946" y="40802170"/>
          <a:ext cx="153866" cy="128710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243256</xdr:colOff>
      <xdr:row>219</xdr:row>
      <xdr:rowOff>52755</xdr:rowOff>
    </xdr:from>
    <xdr:to>
      <xdr:col>6</xdr:col>
      <xdr:colOff>397122</xdr:colOff>
      <xdr:row>219</xdr:row>
      <xdr:rowOff>184640</xdr:rowOff>
    </xdr:to>
    <xdr:sp macro="" textlink="">
      <xdr:nvSpPr>
        <xdr:cNvPr id="55" name="Ovale 54">
          <a:extLst>
            <a:ext uri="{FF2B5EF4-FFF2-40B4-BE49-F238E27FC236}">
              <a16:creationId xmlns:a16="http://schemas.microsoft.com/office/drawing/2014/main" id="{B78CB4F6-1C35-4D2E-9DB2-48D70F814D8E}"/>
            </a:ext>
          </a:extLst>
        </xdr:cNvPr>
        <xdr:cNvSpPr/>
      </xdr:nvSpPr>
      <xdr:spPr>
        <a:xfrm>
          <a:off x="6231306" y="40978505"/>
          <a:ext cx="157041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243254</xdr:colOff>
      <xdr:row>220</xdr:row>
      <xdr:rowOff>38101</xdr:rowOff>
    </xdr:from>
    <xdr:to>
      <xdr:col>6</xdr:col>
      <xdr:colOff>397120</xdr:colOff>
      <xdr:row>220</xdr:row>
      <xdr:rowOff>169986</xdr:rowOff>
    </xdr:to>
    <xdr:sp macro="" textlink="">
      <xdr:nvSpPr>
        <xdr:cNvPr id="56" name="Ovale 55">
          <a:extLst>
            <a:ext uri="{FF2B5EF4-FFF2-40B4-BE49-F238E27FC236}">
              <a16:creationId xmlns:a16="http://schemas.microsoft.com/office/drawing/2014/main" id="{9BA4A271-E8A0-459D-ABA2-C263AE28CB42}"/>
            </a:ext>
          </a:extLst>
        </xdr:cNvPr>
        <xdr:cNvSpPr/>
      </xdr:nvSpPr>
      <xdr:spPr>
        <a:xfrm>
          <a:off x="6231304" y="41148001"/>
          <a:ext cx="157041" cy="131885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243253</xdr:colOff>
      <xdr:row>221</xdr:row>
      <xdr:rowOff>45426</xdr:rowOff>
    </xdr:from>
    <xdr:to>
      <xdr:col>6</xdr:col>
      <xdr:colOff>397119</xdr:colOff>
      <xdr:row>221</xdr:row>
      <xdr:rowOff>177311</xdr:rowOff>
    </xdr:to>
    <xdr:sp macro="" textlink="">
      <xdr:nvSpPr>
        <xdr:cNvPr id="57" name="Ovale 56">
          <a:extLst>
            <a:ext uri="{FF2B5EF4-FFF2-40B4-BE49-F238E27FC236}">
              <a16:creationId xmlns:a16="http://schemas.microsoft.com/office/drawing/2014/main" id="{1299472E-F38B-4FD4-BFE7-8DFC73BC699C}"/>
            </a:ext>
          </a:extLst>
        </xdr:cNvPr>
        <xdr:cNvSpPr/>
      </xdr:nvSpPr>
      <xdr:spPr>
        <a:xfrm>
          <a:off x="6231303" y="41339476"/>
          <a:ext cx="157041" cy="131885"/>
        </a:xfrm>
        <a:prstGeom prst="ellips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241790</xdr:colOff>
      <xdr:row>222</xdr:row>
      <xdr:rowOff>58616</xdr:rowOff>
    </xdr:from>
    <xdr:to>
      <xdr:col>6</xdr:col>
      <xdr:colOff>395656</xdr:colOff>
      <xdr:row>222</xdr:row>
      <xdr:rowOff>190501</xdr:rowOff>
    </xdr:to>
    <xdr:sp macro="" textlink="">
      <xdr:nvSpPr>
        <xdr:cNvPr id="58" name="Ovale 57">
          <a:extLst>
            <a:ext uri="{FF2B5EF4-FFF2-40B4-BE49-F238E27FC236}">
              <a16:creationId xmlns:a16="http://schemas.microsoft.com/office/drawing/2014/main" id="{1EA015A1-2444-463A-870E-8136E6ACD8C3}"/>
            </a:ext>
          </a:extLst>
        </xdr:cNvPr>
        <xdr:cNvSpPr/>
      </xdr:nvSpPr>
      <xdr:spPr>
        <a:xfrm>
          <a:off x="6229840" y="41530466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228600</xdr:colOff>
      <xdr:row>211</xdr:row>
      <xdr:rowOff>30773</xdr:rowOff>
    </xdr:from>
    <xdr:to>
      <xdr:col>7</xdr:col>
      <xdr:colOff>382466</xdr:colOff>
      <xdr:row>211</xdr:row>
      <xdr:rowOff>162658</xdr:rowOff>
    </xdr:to>
    <xdr:sp macro="" textlink="">
      <xdr:nvSpPr>
        <xdr:cNvPr id="59" name="Ovale 58">
          <a:extLst>
            <a:ext uri="{FF2B5EF4-FFF2-40B4-BE49-F238E27FC236}">
              <a16:creationId xmlns:a16="http://schemas.microsoft.com/office/drawing/2014/main" id="{9886EACD-47D1-4E3B-98BF-EC5EB523A9C8}"/>
            </a:ext>
          </a:extLst>
        </xdr:cNvPr>
        <xdr:cNvSpPr/>
      </xdr:nvSpPr>
      <xdr:spPr>
        <a:xfrm>
          <a:off x="7143750" y="39508723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228600</xdr:colOff>
      <xdr:row>212</xdr:row>
      <xdr:rowOff>23445</xdr:rowOff>
    </xdr:from>
    <xdr:to>
      <xdr:col>7</xdr:col>
      <xdr:colOff>382466</xdr:colOff>
      <xdr:row>212</xdr:row>
      <xdr:rowOff>155330</xdr:rowOff>
    </xdr:to>
    <xdr:sp macro="" textlink="">
      <xdr:nvSpPr>
        <xdr:cNvPr id="60" name="Ovale 59">
          <a:extLst>
            <a:ext uri="{FF2B5EF4-FFF2-40B4-BE49-F238E27FC236}">
              <a16:creationId xmlns:a16="http://schemas.microsoft.com/office/drawing/2014/main" id="{6F9D2408-AD93-4AD1-97BB-F1921578B654}"/>
            </a:ext>
          </a:extLst>
        </xdr:cNvPr>
        <xdr:cNvSpPr/>
      </xdr:nvSpPr>
      <xdr:spPr>
        <a:xfrm>
          <a:off x="7143750" y="39688720"/>
          <a:ext cx="153866" cy="128710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227134</xdr:colOff>
      <xdr:row>213</xdr:row>
      <xdr:rowOff>14653</xdr:rowOff>
    </xdr:from>
    <xdr:to>
      <xdr:col>7</xdr:col>
      <xdr:colOff>381000</xdr:colOff>
      <xdr:row>213</xdr:row>
      <xdr:rowOff>146538</xdr:rowOff>
    </xdr:to>
    <xdr:sp macro="" textlink="">
      <xdr:nvSpPr>
        <xdr:cNvPr id="61" name="Ovale 60">
          <a:extLst>
            <a:ext uri="{FF2B5EF4-FFF2-40B4-BE49-F238E27FC236}">
              <a16:creationId xmlns:a16="http://schemas.microsoft.com/office/drawing/2014/main" id="{F3B461CB-C8B1-4BBB-9090-3C941A333F41}"/>
            </a:ext>
          </a:extLst>
        </xdr:cNvPr>
        <xdr:cNvSpPr/>
      </xdr:nvSpPr>
      <xdr:spPr>
        <a:xfrm>
          <a:off x="7142284" y="39854553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228599</xdr:colOff>
      <xdr:row>214</xdr:row>
      <xdr:rowOff>23446</xdr:rowOff>
    </xdr:from>
    <xdr:to>
      <xdr:col>7</xdr:col>
      <xdr:colOff>382465</xdr:colOff>
      <xdr:row>214</xdr:row>
      <xdr:rowOff>155331</xdr:rowOff>
    </xdr:to>
    <xdr:sp macro="" textlink="">
      <xdr:nvSpPr>
        <xdr:cNvPr id="62" name="Ovale 61">
          <a:extLst>
            <a:ext uri="{FF2B5EF4-FFF2-40B4-BE49-F238E27FC236}">
              <a16:creationId xmlns:a16="http://schemas.microsoft.com/office/drawing/2014/main" id="{D7654078-B44E-4EA5-A515-6DFA5CEA8C2C}"/>
            </a:ext>
          </a:extLst>
        </xdr:cNvPr>
        <xdr:cNvSpPr/>
      </xdr:nvSpPr>
      <xdr:spPr>
        <a:xfrm>
          <a:off x="7143749" y="40050671"/>
          <a:ext cx="153866" cy="128710"/>
        </a:xfrm>
        <a:prstGeom prst="ellips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227133</xdr:colOff>
      <xdr:row>215</xdr:row>
      <xdr:rowOff>29308</xdr:rowOff>
    </xdr:from>
    <xdr:to>
      <xdr:col>7</xdr:col>
      <xdr:colOff>380999</xdr:colOff>
      <xdr:row>215</xdr:row>
      <xdr:rowOff>161193</xdr:rowOff>
    </xdr:to>
    <xdr:sp macro="" textlink="">
      <xdr:nvSpPr>
        <xdr:cNvPr id="63" name="Ovale 62">
          <a:extLst>
            <a:ext uri="{FF2B5EF4-FFF2-40B4-BE49-F238E27FC236}">
              <a16:creationId xmlns:a16="http://schemas.microsoft.com/office/drawing/2014/main" id="{43F36151-56CE-4799-88FA-D18101C01955}"/>
            </a:ext>
          </a:extLst>
        </xdr:cNvPr>
        <xdr:cNvSpPr/>
      </xdr:nvSpPr>
      <xdr:spPr>
        <a:xfrm>
          <a:off x="7142283" y="40231158"/>
          <a:ext cx="153866" cy="138235"/>
        </a:xfrm>
        <a:prstGeom prst="ellips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224205</xdr:colOff>
      <xdr:row>216</xdr:row>
      <xdr:rowOff>55686</xdr:rowOff>
    </xdr:from>
    <xdr:to>
      <xdr:col>7</xdr:col>
      <xdr:colOff>378071</xdr:colOff>
      <xdr:row>216</xdr:row>
      <xdr:rowOff>187571</xdr:rowOff>
    </xdr:to>
    <xdr:sp macro="" textlink="">
      <xdr:nvSpPr>
        <xdr:cNvPr id="64" name="Ovale 63">
          <a:extLst>
            <a:ext uri="{FF2B5EF4-FFF2-40B4-BE49-F238E27FC236}">
              <a16:creationId xmlns:a16="http://schemas.microsoft.com/office/drawing/2014/main" id="{E971801C-7D5E-499E-BBFF-329975657E6C}"/>
            </a:ext>
          </a:extLst>
        </xdr:cNvPr>
        <xdr:cNvSpPr/>
      </xdr:nvSpPr>
      <xdr:spPr>
        <a:xfrm>
          <a:off x="7136180" y="40441686"/>
          <a:ext cx="157041" cy="122360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230067</xdr:colOff>
      <xdr:row>217</xdr:row>
      <xdr:rowOff>68875</xdr:rowOff>
    </xdr:from>
    <xdr:to>
      <xdr:col>7</xdr:col>
      <xdr:colOff>383933</xdr:colOff>
      <xdr:row>218</xdr:row>
      <xdr:rowOff>10260</xdr:rowOff>
    </xdr:to>
    <xdr:sp macro="" textlink="">
      <xdr:nvSpPr>
        <xdr:cNvPr id="65" name="Ovale 64">
          <a:extLst>
            <a:ext uri="{FF2B5EF4-FFF2-40B4-BE49-F238E27FC236}">
              <a16:creationId xmlns:a16="http://schemas.microsoft.com/office/drawing/2014/main" id="{80EB2F4D-117B-45A7-AA5B-E4CE021361FB}"/>
            </a:ext>
          </a:extLst>
        </xdr:cNvPr>
        <xdr:cNvSpPr/>
      </xdr:nvSpPr>
      <xdr:spPr>
        <a:xfrm>
          <a:off x="7145217" y="40632675"/>
          <a:ext cx="153866" cy="122360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228602</xdr:colOff>
      <xdr:row>218</xdr:row>
      <xdr:rowOff>38103</xdr:rowOff>
    </xdr:from>
    <xdr:to>
      <xdr:col>7</xdr:col>
      <xdr:colOff>382468</xdr:colOff>
      <xdr:row>218</xdr:row>
      <xdr:rowOff>169988</xdr:rowOff>
    </xdr:to>
    <xdr:sp macro="" textlink="">
      <xdr:nvSpPr>
        <xdr:cNvPr id="66" name="Ovale 65">
          <a:extLst>
            <a:ext uri="{FF2B5EF4-FFF2-40B4-BE49-F238E27FC236}">
              <a16:creationId xmlns:a16="http://schemas.microsoft.com/office/drawing/2014/main" id="{9D93E65F-86CD-41F2-BA30-15EED4CDDA5D}"/>
            </a:ext>
          </a:extLst>
        </xdr:cNvPr>
        <xdr:cNvSpPr/>
      </xdr:nvSpPr>
      <xdr:spPr>
        <a:xfrm>
          <a:off x="7143752" y="40786053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227136</xdr:colOff>
      <xdr:row>219</xdr:row>
      <xdr:rowOff>36638</xdr:rowOff>
    </xdr:from>
    <xdr:to>
      <xdr:col>7</xdr:col>
      <xdr:colOff>381002</xdr:colOff>
      <xdr:row>219</xdr:row>
      <xdr:rowOff>168523</xdr:rowOff>
    </xdr:to>
    <xdr:sp macro="" textlink="">
      <xdr:nvSpPr>
        <xdr:cNvPr id="67" name="Ovale 66">
          <a:extLst>
            <a:ext uri="{FF2B5EF4-FFF2-40B4-BE49-F238E27FC236}">
              <a16:creationId xmlns:a16="http://schemas.microsoft.com/office/drawing/2014/main" id="{55708852-2E5D-40B2-B639-C20A337BC1E5}"/>
            </a:ext>
          </a:extLst>
        </xdr:cNvPr>
        <xdr:cNvSpPr/>
      </xdr:nvSpPr>
      <xdr:spPr>
        <a:xfrm>
          <a:off x="7142286" y="40965563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227134</xdr:colOff>
      <xdr:row>220</xdr:row>
      <xdr:rowOff>29309</xdr:rowOff>
    </xdr:from>
    <xdr:to>
      <xdr:col>7</xdr:col>
      <xdr:colOff>381000</xdr:colOff>
      <xdr:row>220</xdr:row>
      <xdr:rowOff>161194</xdr:rowOff>
    </xdr:to>
    <xdr:sp macro="" textlink="">
      <xdr:nvSpPr>
        <xdr:cNvPr id="68" name="Ovale 67">
          <a:extLst>
            <a:ext uri="{FF2B5EF4-FFF2-40B4-BE49-F238E27FC236}">
              <a16:creationId xmlns:a16="http://schemas.microsoft.com/office/drawing/2014/main" id="{1CDACEBF-AEE7-4447-84C0-15339AE611CB}"/>
            </a:ext>
          </a:extLst>
        </xdr:cNvPr>
        <xdr:cNvSpPr/>
      </xdr:nvSpPr>
      <xdr:spPr>
        <a:xfrm>
          <a:off x="7142284" y="41136034"/>
          <a:ext cx="153866" cy="138235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227133</xdr:colOff>
      <xdr:row>221</xdr:row>
      <xdr:rowOff>36634</xdr:rowOff>
    </xdr:from>
    <xdr:to>
      <xdr:col>7</xdr:col>
      <xdr:colOff>380999</xdr:colOff>
      <xdr:row>221</xdr:row>
      <xdr:rowOff>168519</xdr:rowOff>
    </xdr:to>
    <xdr:sp macro="" textlink="">
      <xdr:nvSpPr>
        <xdr:cNvPr id="69" name="Ovale 68">
          <a:extLst>
            <a:ext uri="{FF2B5EF4-FFF2-40B4-BE49-F238E27FC236}">
              <a16:creationId xmlns:a16="http://schemas.microsoft.com/office/drawing/2014/main" id="{FAD684E4-5B16-4A45-AF64-4A1D9B5FB06F}"/>
            </a:ext>
          </a:extLst>
        </xdr:cNvPr>
        <xdr:cNvSpPr/>
      </xdr:nvSpPr>
      <xdr:spPr>
        <a:xfrm>
          <a:off x="7142283" y="41327509"/>
          <a:ext cx="153866" cy="131885"/>
        </a:xfrm>
        <a:prstGeom prst="ellips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225670</xdr:colOff>
      <xdr:row>222</xdr:row>
      <xdr:rowOff>57150</xdr:rowOff>
    </xdr:from>
    <xdr:to>
      <xdr:col>7</xdr:col>
      <xdr:colOff>379536</xdr:colOff>
      <xdr:row>222</xdr:row>
      <xdr:rowOff>189035</xdr:rowOff>
    </xdr:to>
    <xdr:sp macro="" textlink="">
      <xdr:nvSpPr>
        <xdr:cNvPr id="70" name="Ovale 69">
          <a:extLst>
            <a:ext uri="{FF2B5EF4-FFF2-40B4-BE49-F238E27FC236}">
              <a16:creationId xmlns:a16="http://schemas.microsoft.com/office/drawing/2014/main" id="{541489BC-B18F-4BE2-AC61-31B6978B7FB5}"/>
            </a:ext>
          </a:extLst>
        </xdr:cNvPr>
        <xdr:cNvSpPr/>
      </xdr:nvSpPr>
      <xdr:spPr>
        <a:xfrm>
          <a:off x="7140820" y="41529000"/>
          <a:ext cx="153866" cy="131885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5</xdr:row>
      <xdr:rowOff>1574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92497A7-3970-47B8-816C-4DE898EF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60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2</xdr:row>
      <xdr:rowOff>616016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2D8214D-4175-44ED-8288-37A9DF96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Q47"/>
  <sheetViews>
    <sheetView showGridLines="0" tabSelected="1" zoomScale="120" zoomScaleNormal="120" workbookViewId="0">
      <selection activeCell="H11" sqref="H11"/>
    </sheetView>
  </sheetViews>
  <sheetFormatPr defaultRowHeight="14.5" x14ac:dyDescent="0.35"/>
  <cols>
    <col min="2" max="2" width="42" customWidth="1"/>
    <col min="3" max="3" width="13.26953125" customWidth="1"/>
    <col min="4" max="4" width="9.1796875" customWidth="1"/>
    <col min="6" max="6" width="9.1796875" style="25"/>
    <col min="8" max="8" width="11.7265625" customWidth="1"/>
  </cols>
  <sheetData>
    <row r="1" spans="2:8" ht="21" customHeight="1" x14ac:dyDescent="0.35">
      <c r="C1" s="67"/>
      <c r="D1" s="67"/>
      <c r="E1" s="67"/>
    </row>
    <row r="2" spans="2:8" ht="21" customHeight="1" x14ac:dyDescent="0.35">
      <c r="F2"/>
    </row>
    <row r="3" spans="2:8" ht="21" customHeight="1" x14ac:dyDescent="0.35">
      <c r="F3"/>
    </row>
    <row r="4" spans="2:8" ht="21" customHeight="1" x14ac:dyDescent="0.35">
      <c r="C4" s="67"/>
      <c r="D4" s="67"/>
      <c r="E4" s="67"/>
    </row>
    <row r="5" spans="2:8" ht="21" customHeight="1" x14ac:dyDescent="0.35">
      <c r="C5" s="67"/>
      <c r="D5" s="67"/>
      <c r="E5" s="67"/>
    </row>
    <row r="6" spans="2:8" ht="21" customHeight="1" x14ac:dyDescent="0.35">
      <c r="C6" s="67"/>
      <c r="D6" s="67"/>
      <c r="E6" s="67"/>
    </row>
    <row r="7" spans="2:8" ht="21" customHeight="1" x14ac:dyDescent="0.35">
      <c r="C7" s="67"/>
      <c r="D7" s="67"/>
      <c r="E7" s="67"/>
    </row>
    <row r="8" spans="2:8" ht="21" customHeight="1" x14ac:dyDescent="0.35">
      <c r="C8" s="67"/>
      <c r="D8" s="67"/>
      <c r="E8" s="67"/>
    </row>
    <row r="9" spans="2:8" ht="15" thickBot="1" x14ac:dyDescent="0.4">
      <c r="B9" s="13" t="s">
        <v>384</v>
      </c>
    </row>
    <row r="10" spans="2:8" ht="15" thickBot="1" x14ac:dyDescent="0.4">
      <c r="B10" s="8"/>
      <c r="C10" s="8"/>
      <c r="D10" s="24">
        <v>2019</v>
      </c>
      <c r="E10" s="242">
        <v>2020</v>
      </c>
      <c r="F10" s="242">
        <v>2021</v>
      </c>
      <c r="G10" s="241">
        <v>2022</v>
      </c>
      <c r="H10" s="394">
        <v>2023</v>
      </c>
    </row>
    <row r="11" spans="2:8" ht="15" thickTop="1" x14ac:dyDescent="0.35">
      <c r="B11" s="88" t="s">
        <v>385</v>
      </c>
      <c r="C11" s="10" t="s">
        <v>21</v>
      </c>
      <c r="D11" s="146">
        <v>95.3</v>
      </c>
      <c r="E11" s="146" t="s">
        <v>386</v>
      </c>
      <c r="F11" s="146">
        <v>105.3</v>
      </c>
      <c r="G11" s="193">
        <v>76.400000000000006</v>
      </c>
      <c r="H11" s="46" t="s">
        <v>562</v>
      </c>
    </row>
    <row r="12" spans="2:8" x14ac:dyDescent="0.35">
      <c r="B12" s="98" t="s">
        <v>397</v>
      </c>
      <c r="C12" s="20"/>
      <c r="D12" s="35">
        <v>4.2</v>
      </c>
      <c r="E12" s="35">
        <v>8.1</v>
      </c>
      <c r="F12" s="35">
        <v>5.6</v>
      </c>
      <c r="G12" s="170">
        <v>4.0999999999999996</v>
      </c>
      <c r="H12" s="46">
        <v>3.5</v>
      </c>
    </row>
    <row r="13" spans="2:8" x14ac:dyDescent="0.35">
      <c r="B13" s="98" t="s">
        <v>387</v>
      </c>
      <c r="C13" s="20"/>
      <c r="D13" s="35">
        <v>39.9</v>
      </c>
      <c r="E13" s="35">
        <v>33.1</v>
      </c>
      <c r="F13" s="35">
        <v>33.6</v>
      </c>
      <c r="G13" s="170">
        <v>36.700000000000003</v>
      </c>
      <c r="H13" s="46">
        <v>35.200000000000003</v>
      </c>
    </row>
    <row r="14" spans="2:8" x14ac:dyDescent="0.35">
      <c r="B14" s="98" t="s">
        <v>388</v>
      </c>
      <c r="C14" s="20"/>
      <c r="D14" s="35">
        <v>16.899999999999999</v>
      </c>
      <c r="E14" s="35">
        <v>13.3</v>
      </c>
      <c r="F14" s="35">
        <v>16.2</v>
      </c>
      <c r="G14" s="170">
        <v>17.399999999999999</v>
      </c>
      <c r="H14" s="46">
        <v>26.1</v>
      </c>
    </row>
    <row r="15" spans="2:8" x14ac:dyDescent="0.35">
      <c r="B15" s="98" t="s">
        <v>389</v>
      </c>
      <c r="C15" s="20"/>
      <c r="D15" s="35">
        <v>1.8</v>
      </c>
      <c r="E15" s="35">
        <v>3.9</v>
      </c>
      <c r="F15" s="35">
        <v>4.8</v>
      </c>
      <c r="G15" s="170">
        <v>2.8</v>
      </c>
      <c r="H15" s="46">
        <v>2.2000000000000002</v>
      </c>
    </row>
    <row r="16" spans="2:8" x14ac:dyDescent="0.35">
      <c r="B16" s="98" t="s">
        <v>560</v>
      </c>
      <c r="C16" s="9"/>
      <c r="D16" s="35">
        <v>5.3</v>
      </c>
      <c r="E16" s="35">
        <v>12.2</v>
      </c>
      <c r="F16" s="35">
        <v>27.5</v>
      </c>
      <c r="G16" s="170">
        <v>3.9</v>
      </c>
      <c r="H16" s="46">
        <v>6.9</v>
      </c>
    </row>
    <row r="17" spans="2:16" x14ac:dyDescent="0.35">
      <c r="B17" s="98" t="s">
        <v>390</v>
      </c>
      <c r="C17" s="20"/>
      <c r="D17" s="35">
        <v>8.6</v>
      </c>
      <c r="E17" s="35">
        <v>13.3</v>
      </c>
      <c r="F17" s="35">
        <v>11.6</v>
      </c>
      <c r="G17" s="170">
        <v>10.3</v>
      </c>
      <c r="H17" s="46">
        <v>10.7</v>
      </c>
    </row>
    <row r="18" spans="2:16" x14ac:dyDescent="0.35">
      <c r="B18" s="98" t="s">
        <v>391</v>
      </c>
      <c r="C18" s="20"/>
      <c r="D18" s="35">
        <v>18.600000000000001</v>
      </c>
      <c r="E18" s="35">
        <v>12.2</v>
      </c>
      <c r="F18" s="170" t="s">
        <v>563</v>
      </c>
      <c r="G18" s="170">
        <v>1.2</v>
      </c>
      <c r="H18" s="46">
        <v>10.4</v>
      </c>
    </row>
    <row r="19" spans="2:16" ht="25.5" customHeight="1" x14ac:dyDescent="0.35">
      <c r="B19" s="88" t="s">
        <v>392</v>
      </c>
      <c r="C19" s="20"/>
      <c r="D19" s="20"/>
      <c r="E19" s="35"/>
      <c r="F19" s="35"/>
      <c r="G19" s="170"/>
      <c r="H19" s="46"/>
    </row>
    <row r="20" spans="2:16" x14ac:dyDescent="0.35">
      <c r="B20" s="98" t="s">
        <v>69</v>
      </c>
      <c r="C20" s="20"/>
      <c r="D20" s="35">
        <v>53.3</v>
      </c>
      <c r="E20" s="35">
        <v>44.2</v>
      </c>
      <c r="F20" s="35">
        <v>37.1</v>
      </c>
      <c r="G20" s="170">
        <v>39.1</v>
      </c>
      <c r="H20" s="46">
        <v>51.6</v>
      </c>
    </row>
    <row r="21" spans="2:16" x14ac:dyDescent="0.35">
      <c r="B21" s="98" t="s">
        <v>70</v>
      </c>
      <c r="C21" s="20"/>
      <c r="D21" s="35">
        <v>3.9</v>
      </c>
      <c r="E21" s="45">
        <v>5</v>
      </c>
      <c r="F21" s="45">
        <v>5.7</v>
      </c>
      <c r="G21" s="170">
        <v>3.5</v>
      </c>
      <c r="H21" s="46">
        <v>4.2</v>
      </c>
    </row>
    <row r="22" spans="2:16" x14ac:dyDescent="0.35">
      <c r="B22" s="98" t="s">
        <v>118</v>
      </c>
      <c r="C22" s="20"/>
      <c r="D22" s="35">
        <v>28.1</v>
      </c>
      <c r="E22" s="35">
        <v>28.2</v>
      </c>
      <c r="F22" s="212">
        <v>28</v>
      </c>
      <c r="G22" s="212">
        <v>26</v>
      </c>
      <c r="H22" s="46">
        <v>26.5</v>
      </c>
    </row>
    <row r="23" spans="2:16" x14ac:dyDescent="0.35">
      <c r="B23" s="98" t="s">
        <v>67</v>
      </c>
      <c r="C23" s="20"/>
      <c r="D23" s="35">
        <v>8.1999999999999993</v>
      </c>
      <c r="E23" s="35">
        <v>16.899999999999999</v>
      </c>
      <c r="F23" s="35">
        <v>32.6</v>
      </c>
      <c r="G23" s="170">
        <v>6.5</v>
      </c>
      <c r="H23" s="46">
        <v>10.7</v>
      </c>
    </row>
    <row r="24" spans="2:16" x14ac:dyDescent="0.35">
      <c r="B24" s="98" t="s">
        <v>393</v>
      </c>
      <c r="C24" s="20"/>
      <c r="D24" s="35">
        <v>1.5</v>
      </c>
      <c r="E24" s="35">
        <v>1.8</v>
      </c>
      <c r="F24" s="35">
        <v>1.8</v>
      </c>
      <c r="G24" s="170">
        <v>1.3</v>
      </c>
      <c r="H24" s="444">
        <v>2</v>
      </c>
    </row>
    <row r="25" spans="2:16" x14ac:dyDescent="0.35">
      <c r="B25" s="98" t="s">
        <v>394</v>
      </c>
      <c r="C25" s="436"/>
      <c r="D25" s="35">
        <v>0.3</v>
      </c>
      <c r="E25" s="35">
        <v>0.02</v>
      </c>
      <c r="F25" s="35">
        <v>2E-3</v>
      </c>
      <c r="G25" s="170">
        <v>0</v>
      </c>
      <c r="H25" s="46">
        <v>0.03</v>
      </c>
    </row>
    <row r="26" spans="2:16" ht="15" thickBot="1" x14ac:dyDescent="0.4">
      <c r="B26" s="443" t="s">
        <v>561</v>
      </c>
      <c r="C26" s="8"/>
      <c r="D26" s="445"/>
      <c r="E26" s="445"/>
      <c r="F26" s="445">
        <v>39.799999999999997</v>
      </c>
      <c r="G26" s="446">
        <v>31.3</v>
      </c>
      <c r="H26" s="40">
        <v>32.6</v>
      </c>
    </row>
    <row r="27" spans="2:16" ht="56.25" customHeight="1" thickTop="1" x14ac:dyDescent="0.35">
      <c r="B27" s="559" t="s">
        <v>564</v>
      </c>
      <c r="C27" s="559"/>
      <c r="D27" s="559"/>
      <c r="E27" s="559"/>
      <c r="F27" s="559"/>
      <c r="G27" s="559"/>
      <c r="H27" s="559"/>
      <c r="I27" s="182"/>
      <c r="J27" s="182"/>
      <c r="K27" s="182"/>
      <c r="L27" s="182"/>
      <c r="M27" s="182"/>
      <c r="N27" s="182"/>
      <c r="O27" s="182"/>
      <c r="P27" s="182"/>
    </row>
    <row r="28" spans="2:16" x14ac:dyDescent="0.35">
      <c r="B28" s="558" t="s">
        <v>565</v>
      </c>
      <c r="C28" s="558"/>
      <c r="D28" s="558"/>
      <c r="E28" s="558"/>
      <c r="F28" s="558"/>
      <c r="G28" s="558"/>
      <c r="H28" s="558"/>
      <c r="I28" s="380"/>
      <c r="J28" s="380"/>
      <c r="K28" s="380"/>
      <c r="L28" s="380"/>
      <c r="M28" s="380"/>
      <c r="N28" s="380"/>
      <c r="O28" s="380"/>
      <c r="P28" s="380"/>
    </row>
    <row r="29" spans="2:16" ht="21.75" customHeight="1" x14ac:dyDescent="0.35">
      <c r="B29" s="556" t="s">
        <v>566</v>
      </c>
      <c r="C29" s="556"/>
      <c r="D29" s="556"/>
      <c r="E29" s="556"/>
      <c r="F29" s="556"/>
      <c r="G29" s="556"/>
      <c r="H29" s="556"/>
      <c r="I29" s="556"/>
      <c r="J29" s="556"/>
      <c r="K29" s="182"/>
      <c r="L29" s="182"/>
      <c r="M29" s="182"/>
      <c r="N29" s="182"/>
      <c r="O29" s="182"/>
      <c r="P29" s="182"/>
    </row>
    <row r="30" spans="2:16" x14ac:dyDescent="0.35">
      <c r="G30" s="27" t="s">
        <v>395</v>
      </c>
    </row>
    <row r="31" spans="2:16" ht="15" thickBot="1" x14ac:dyDescent="0.4">
      <c r="B31" s="13" t="s">
        <v>396</v>
      </c>
      <c r="G31" s="26"/>
    </row>
    <row r="32" spans="2:16" ht="15" thickBot="1" x14ac:dyDescent="0.4">
      <c r="B32" s="8"/>
      <c r="C32" s="8"/>
      <c r="D32" s="24">
        <v>2020</v>
      </c>
      <c r="E32" s="242">
        <v>2021</v>
      </c>
      <c r="F32" s="242">
        <v>2022</v>
      </c>
      <c r="G32" s="394">
        <v>2023</v>
      </c>
    </row>
    <row r="33" spans="2:17" ht="15.5" thickTop="1" thickBot="1" x14ac:dyDescent="0.4">
      <c r="B33" s="104" t="s">
        <v>397</v>
      </c>
      <c r="C33" s="50" t="s">
        <v>398</v>
      </c>
      <c r="D33" s="35">
        <v>5</v>
      </c>
      <c r="E33" s="35">
        <v>1</v>
      </c>
      <c r="F33" s="170">
        <v>1</v>
      </c>
      <c r="G33" s="46">
        <v>4</v>
      </c>
      <c r="H33" s="69"/>
    </row>
    <row r="34" spans="2:17" ht="15" thickBot="1" x14ac:dyDescent="0.4">
      <c r="B34" s="104" t="s">
        <v>399</v>
      </c>
      <c r="C34" s="63"/>
      <c r="D34" s="35">
        <v>8</v>
      </c>
      <c r="E34" s="35">
        <v>12</v>
      </c>
      <c r="F34" s="170">
        <v>16</v>
      </c>
      <c r="G34" s="46">
        <v>7</v>
      </c>
      <c r="H34" s="70"/>
    </row>
    <row r="35" spans="2:17" ht="15" thickBot="1" x14ac:dyDescent="0.4">
      <c r="B35" s="104" t="s">
        <v>400</v>
      </c>
      <c r="C35" s="64"/>
      <c r="D35" s="35">
        <v>3</v>
      </c>
      <c r="E35" s="35">
        <v>1</v>
      </c>
      <c r="F35" s="170">
        <v>1</v>
      </c>
      <c r="G35" s="46">
        <v>7</v>
      </c>
      <c r="H35" s="71"/>
    </row>
    <row r="36" spans="2:17" ht="15" thickBot="1" x14ac:dyDescent="0.4">
      <c r="B36" s="104" t="s">
        <v>401</v>
      </c>
      <c r="C36" s="65"/>
      <c r="D36" s="35">
        <v>21</v>
      </c>
      <c r="E36" s="35">
        <v>8</v>
      </c>
      <c r="F36" s="170">
        <v>11</v>
      </c>
      <c r="G36" s="46">
        <v>12</v>
      </c>
      <c r="H36" s="69"/>
    </row>
    <row r="37" spans="2:17" ht="15" thickBot="1" x14ac:dyDescent="0.4">
      <c r="B37" s="104" t="s">
        <v>402</v>
      </c>
      <c r="C37" s="63"/>
      <c r="D37" s="35">
        <v>4</v>
      </c>
      <c r="E37" s="35">
        <v>3</v>
      </c>
      <c r="F37" s="170" t="s">
        <v>234</v>
      </c>
      <c r="G37" s="46">
        <v>0</v>
      </c>
      <c r="H37" s="70"/>
    </row>
    <row r="38" spans="2:17" ht="15" thickBot="1" x14ac:dyDescent="0.4">
      <c r="B38" s="310" t="s">
        <v>490</v>
      </c>
      <c r="C38" s="64"/>
      <c r="D38" s="35">
        <v>7</v>
      </c>
      <c r="E38" s="35">
        <v>25</v>
      </c>
      <c r="F38" s="170">
        <v>30</v>
      </c>
      <c r="G38" s="46">
        <v>46</v>
      </c>
      <c r="H38" s="71"/>
    </row>
    <row r="39" spans="2:17" ht="15" thickBot="1" x14ac:dyDescent="0.4">
      <c r="B39" s="104" t="s">
        <v>403</v>
      </c>
      <c r="C39" s="65"/>
      <c r="D39" s="35">
        <v>8</v>
      </c>
      <c r="E39" s="35">
        <v>9</v>
      </c>
      <c r="F39" s="170">
        <v>5</v>
      </c>
      <c r="G39" s="46">
        <v>5</v>
      </c>
      <c r="H39" s="69"/>
    </row>
    <row r="40" spans="2:17" ht="15" thickBot="1" x14ac:dyDescent="0.4">
      <c r="B40" s="104" t="s">
        <v>404</v>
      </c>
      <c r="C40" s="63"/>
      <c r="D40" s="170" t="s">
        <v>234</v>
      </c>
      <c r="E40" s="291">
        <v>3</v>
      </c>
      <c r="F40" s="170" t="s">
        <v>234</v>
      </c>
      <c r="G40" s="46">
        <v>0</v>
      </c>
      <c r="H40" s="70"/>
    </row>
    <row r="41" spans="2:17" ht="15" thickBot="1" x14ac:dyDescent="0.4">
      <c r="B41" s="104" t="s">
        <v>405</v>
      </c>
      <c r="C41" s="64"/>
      <c r="D41" s="35">
        <v>3</v>
      </c>
      <c r="E41" s="35">
        <v>2</v>
      </c>
      <c r="F41" s="170" t="s">
        <v>234</v>
      </c>
      <c r="G41" s="46">
        <v>0</v>
      </c>
      <c r="H41" s="71"/>
    </row>
    <row r="42" spans="2:17" ht="15" thickBot="1" x14ac:dyDescent="0.4">
      <c r="B42" s="104" t="s">
        <v>387</v>
      </c>
      <c r="C42" s="65"/>
      <c r="D42" s="35">
        <v>2</v>
      </c>
      <c r="E42" s="35">
        <v>1</v>
      </c>
      <c r="F42" s="170">
        <v>8</v>
      </c>
      <c r="G42" s="46">
        <v>6</v>
      </c>
      <c r="H42" s="69"/>
    </row>
    <row r="43" spans="2:17" x14ac:dyDescent="0.35">
      <c r="B43" s="104" t="s">
        <v>406</v>
      </c>
      <c r="C43" s="4"/>
      <c r="D43" s="35">
        <v>31</v>
      </c>
      <c r="E43" s="35">
        <v>18</v>
      </c>
      <c r="F43" s="170">
        <v>15</v>
      </c>
      <c r="G43" s="46">
        <v>12</v>
      </c>
      <c r="H43" s="70"/>
    </row>
    <row r="44" spans="2:17" ht="15" thickBot="1" x14ac:dyDescent="0.4">
      <c r="B44" s="105" t="s">
        <v>407</v>
      </c>
      <c r="C44" s="66"/>
      <c r="D44" s="143">
        <v>8</v>
      </c>
      <c r="E44" s="143">
        <v>17</v>
      </c>
      <c r="F44" s="398">
        <v>13</v>
      </c>
      <c r="G44" s="144">
        <v>1</v>
      </c>
      <c r="H44" s="69"/>
    </row>
    <row r="45" spans="2:17" ht="34" customHeight="1" x14ac:dyDescent="0.35">
      <c r="B45" s="557" t="s">
        <v>567</v>
      </c>
      <c r="C45" s="557"/>
      <c r="D45" s="557"/>
      <c r="E45" s="557"/>
      <c r="F45" s="557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</row>
    <row r="46" spans="2:17" x14ac:dyDescent="0.35">
      <c r="B46" s="182"/>
      <c r="C46" s="182"/>
      <c r="D46" s="182"/>
      <c r="E46" s="182"/>
    </row>
    <row r="47" spans="2:17" x14ac:dyDescent="0.35">
      <c r="B47" s="182"/>
      <c r="C47" s="182"/>
      <c r="D47" s="182"/>
      <c r="E47" s="182"/>
    </row>
  </sheetData>
  <customSheetViews>
    <customSheetView guid="{0EEC6647-7214-4510-922A-24553F13BD71}" scale="110" showGridLines="0" topLeftCell="A27">
      <selection activeCell="G39" sqref="G39"/>
      <pageMargins left="0" right="0" top="0" bottom="0" header="0" footer="0"/>
      <pageSetup paperSize="9" orientation="portrait" r:id="rId1"/>
    </customSheetView>
  </customSheetViews>
  <mergeCells count="4">
    <mergeCell ref="B29:J29"/>
    <mergeCell ref="B45:F45"/>
    <mergeCell ref="B28:H28"/>
    <mergeCell ref="B27:H27"/>
  </mergeCell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A07A4-57FE-494A-9040-5815CB09C9F8}">
  <dimension ref="A9:R29"/>
  <sheetViews>
    <sheetView showGridLines="0" topLeftCell="A32" zoomScaleNormal="100" workbookViewId="0">
      <selection activeCell="D11" sqref="D11:H27"/>
    </sheetView>
  </sheetViews>
  <sheetFormatPr defaultColWidth="9.1796875" defaultRowHeight="14.5" x14ac:dyDescent="0.35"/>
  <cols>
    <col min="2" max="2" width="35" customWidth="1"/>
    <col min="3" max="3" width="25.1796875" customWidth="1"/>
    <col min="6" max="6" width="11" customWidth="1"/>
    <col min="7" max="7" width="11.54296875" customWidth="1"/>
    <col min="8" max="8" width="13.26953125" customWidth="1"/>
    <col min="9" max="9" width="12.453125" customWidth="1"/>
    <col min="10" max="10" width="5.54296875" bestFit="1" customWidth="1"/>
    <col min="11" max="11" width="6" bestFit="1" customWidth="1"/>
    <col min="12" max="12" width="13" bestFit="1" customWidth="1"/>
    <col min="17" max="17" width="10.54296875" bestFit="1" customWidth="1"/>
    <col min="20" max="20" width="13" bestFit="1" customWidth="1"/>
  </cols>
  <sheetData>
    <row r="9" spans="2:8" ht="15" thickBot="1" x14ac:dyDescent="0.4">
      <c r="B9" s="13" t="s">
        <v>211</v>
      </c>
    </row>
    <row r="10" spans="2:8" ht="15" thickBot="1" x14ac:dyDescent="0.4">
      <c r="B10" s="8"/>
      <c r="C10" s="8"/>
      <c r="D10" s="24">
        <v>2019</v>
      </c>
      <c r="E10" s="24">
        <v>2020</v>
      </c>
      <c r="F10" s="231">
        <v>2021</v>
      </c>
      <c r="G10" s="230">
        <v>2022</v>
      </c>
      <c r="H10" s="394">
        <v>2023</v>
      </c>
    </row>
    <row r="11" spans="2:8" ht="15" thickTop="1" x14ac:dyDescent="0.35">
      <c r="B11" s="88" t="s">
        <v>212</v>
      </c>
      <c r="C11" s="37" t="s">
        <v>1</v>
      </c>
      <c r="D11" s="42">
        <v>14</v>
      </c>
      <c r="E11" s="42">
        <v>4</v>
      </c>
      <c r="F11" s="42">
        <v>10</v>
      </c>
      <c r="G11" s="170">
        <v>11</v>
      </c>
      <c r="H11" s="46">
        <v>11</v>
      </c>
    </row>
    <row r="12" spans="2:8" x14ac:dyDescent="0.35">
      <c r="B12" s="550" t="s">
        <v>213</v>
      </c>
      <c r="C12" s="20"/>
      <c r="D12" s="38">
        <v>28579</v>
      </c>
      <c r="E12" s="38">
        <v>28350</v>
      </c>
      <c r="F12" s="38">
        <v>28453</v>
      </c>
      <c r="G12" s="222">
        <v>28192</v>
      </c>
      <c r="H12" s="62">
        <v>30912</v>
      </c>
    </row>
    <row r="13" spans="2:8" x14ac:dyDescent="0.35">
      <c r="B13" s="88" t="s">
        <v>214</v>
      </c>
      <c r="C13" s="20"/>
      <c r="D13" s="38">
        <v>487360</v>
      </c>
      <c r="E13" s="38">
        <v>354192</v>
      </c>
      <c r="F13" s="38">
        <v>379481</v>
      </c>
      <c r="G13" s="222">
        <v>384291</v>
      </c>
      <c r="H13" s="62">
        <v>346523</v>
      </c>
    </row>
    <row r="14" spans="2:8" x14ac:dyDescent="0.35">
      <c r="B14" s="98" t="s">
        <v>215</v>
      </c>
      <c r="C14" s="20"/>
      <c r="D14" s="38">
        <v>312490</v>
      </c>
      <c r="E14" s="38">
        <v>242160</v>
      </c>
      <c r="F14" s="38">
        <v>261618</v>
      </c>
      <c r="G14" s="222">
        <v>243118</v>
      </c>
      <c r="H14" s="62">
        <v>222806</v>
      </c>
    </row>
    <row r="15" spans="2:8" x14ac:dyDescent="0.35">
      <c r="B15" s="98" t="s">
        <v>216</v>
      </c>
      <c r="C15" s="20"/>
      <c r="D15" s="38">
        <v>94130</v>
      </c>
      <c r="E15" s="38">
        <v>65662</v>
      </c>
      <c r="F15" s="38">
        <v>70970</v>
      </c>
      <c r="G15" s="425">
        <v>61230</v>
      </c>
      <c r="H15" s="114">
        <v>56965</v>
      </c>
    </row>
    <row r="16" spans="2:8" x14ac:dyDescent="0.35">
      <c r="B16" s="98" t="s">
        <v>217</v>
      </c>
      <c r="C16" s="20"/>
      <c r="D16" s="38">
        <v>72268</v>
      </c>
      <c r="E16" s="38">
        <v>39840</v>
      </c>
      <c r="F16" s="38">
        <v>43835</v>
      </c>
      <c r="G16" s="425">
        <v>72261</v>
      </c>
      <c r="H16" s="114">
        <v>58202</v>
      </c>
    </row>
    <row r="17" spans="1:18" x14ac:dyDescent="0.35">
      <c r="B17" s="98" t="s">
        <v>218</v>
      </c>
      <c r="C17" s="20"/>
      <c r="D17" s="38">
        <v>8472</v>
      </c>
      <c r="E17" s="38">
        <v>6530</v>
      </c>
      <c r="F17" s="38">
        <v>3058</v>
      </c>
      <c r="G17" s="425">
        <v>7682</v>
      </c>
      <c r="H17" s="114">
        <v>8550</v>
      </c>
    </row>
    <row r="18" spans="1:18" x14ac:dyDescent="0.35">
      <c r="B18" s="550" t="s">
        <v>755</v>
      </c>
      <c r="C18" s="20"/>
      <c r="D18" s="38">
        <v>205373</v>
      </c>
      <c r="E18" s="38">
        <v>222708</v>
      </c>
      <c r="F18" s="38">
        <v>158784</v>
      </c>
      <c r="G18" s="222">
        <v>82700</v>
      </c>
      <c r="H18" s="62">
        <v>90798</v>
      </c>
    </row>
    <row r="19" spans="1:18" x14ac:dyDescent="0.35">
      <c r="B19" s="98" t="s">
        <v>215</v>
      </c>
      <c r="C19" s="20"/>
      <c r="D19" s="38">
        <v>97493</v>
      </c>
      <c r="E19" s="38">
        <v>99758</v>
      </c>
      <c r="F19" s="38">
        <v>85776</v>
      </c>
      <c r="G19" s="425">
        <v>63760</v>
      </c>
      <c r="H19" s="114">
        <v>65074</v>
      </c>
    </row>
    <row r="20" spans="1:18" x14ac:dyDescent="0.35">
      <c r="B20" s="98" t="s">
        <v>216</v>
      </c>
      <c r="C20" s="20"/>
      <c r="D20" s="38">
        <v>78330</v>
      </c>
      <c r="E20" s="38">
        <v>86357</v>
      </c>
      <c r="F20" s="38">
        <v>58031</v>
      </c>
      <c r="G20" s="425">
        <v>16019</v>
      </c>
      <c r="H20" s="114">
        <v>23632</v>
      </c>
    </row>
    <row r="21" spans="1:18" x14ac:dyDescent="0.35">
      <c r="B21" s="98" t="s">
        <v>217</v>
      </c>
      <c r="C21" s="20"/>
      <c r="D21" s="38">
        <v>29550</v>
      </c>
      <c r="E21" s="38">
        <v>36593</v>
      </c>
      <c r="F21" s="38">
        <v>14977</v>
      </c>
      <c r="G21" s="425">
        <v>2921</v>
      </c>
      <c r="H21" s="114">
        <v>2092</v>
      </c>
    </row>
    <row r="22" spans="1:18" ht="26.25" customHeight="1" x14ac:dyDescent="0.35">
      <c r="B22" s="329" t="s">
        <v>504</v>
      </c>
      <c r="C22" s="37" t="s">
        <v>219</v>
      </c>
      <c r="D22" s="42">
        <v>0.16</v>
      </c>
      <c r="E22" s="42">
        <v>0.13</v>
      </c>
      <c r="F22" s="42">
        <v>0.13</v>
      </c>
      <c r="G22" s="170">
        <v>0.06</v>
      </c>
      <c r="H22" s="46">
        <v>0.28999999999999998</v>
      </c>
    </row>
    <row r="23" spans="1:18" ht="12.75" customHeight="1" x14ac:dyDescent="0.35">
      <c r="B23" s="88" t="s">
        <v>220</v>
      </c>
      <c r="C23" s="37" t="s">
        <v>1</v>
      </c>
      <c r="D23" s="42">
        <v>73</v>
      </c>
      <c r="E23" s="42">
        <v>28</v>
      </c>
      <c r="F23" s="42">
        <v>30</v>
      </c>
      <c r="G23" s="426">
        <v>29</v>
      </c>
      <c r="H23" s="113">
        <v>54</v>
      </c>
    </row>
    <row r="24" spans="1:18" x14ac:dyDescent="0.35">
      <c r="B24" s="98" t="s">
        <v>224</v>
      </c>
      <c r="C24" s="20"/>
      <c r="D24" s="42">
        <v>9</v>
      </c>
      <c r="E24" s="42">
        <v>7</v>
      </c>
      <c r="F24" s="42">
        <v>7</v>
      </c>
      <c r="G24" s="426">
        <v>3</v>
      </c>
      <c r="H24" s="113">
        <v>17</v>
      </c>
    </row>
    <row r="25" spans="1:18" x14ac:dyDescent="0.35">
      <c r="A25" s="30"/>
      <c r="B25" s="98" t="s">
        <v>558</v>
      </c>
      <c r="C25" s="369"/>
      <c r="D25" s="42">
        <v>64</v>
      </c>
      <c r="E25" s="42">
        <v>21</v>
      </c>
      <c r="F25" s="42">
        <v>23</v>
      </c>
      <c r="G25" s="426">
        <v>26</v>
      </c>
      <c r="H25" s="113">
        <v>37</v>
      </c>
    </row>
    <row r="26" spans="1:18" x14ac:dyDescent="0.35">
      <c r="A26" s="30"/>
      <c r="B26" s="87" t="s">
        <v>505</v>
      </c>
      <c r="C26" s="369"/>
      <c r="D26" s="171" t="s">
        <v>234</v>
      </c>
      <c r="E26" s="171" t="s">
        <v>234</v>
      </c>
      <c r="F26" s="171" t="s">
        <v>234</v>
      </c>
      <c r="G26" s="426">
        <v>0</v>
      </c>
      <c r="H26" s="113">
        <v>6</v>
      </c>
    </row>
    <row r="27" spans="1:18" ht="15" thickBot="1" x14ac:dyDescent="0.4">
      <c r="A27" s="30"/>
      <c r="B27" s="551" t="s">
        <v>441</v>
      </c>
      <c r="C27" s="370"/>
      <c r="D27" s="196" t="s">
        <v>234</v>
      </c>
      <c r="E27" s="196" t="s">
        <v>234</v>
      </c>
      <c r="F27" s="196" t="s">
        <v>234</v>
      </c>
      <c r="G27" s="427">
        <v>29</v>
      </c>
      <c r="H27" s="142">
        <v>48</v>
      </c>
      <c r="R27" s="4"/>
    </row>
    <row r="28" spans="1:18" ht="15" thickTop="1" x14ac:dyDescent="0.35">
      <c r="B28" s="162"/>
      <c r="C28" s="371"/>
      <c r="D28" s="371"/>
      <c r="E28" s="371"/>
      <c r="F28" s="371"/>
      <c r="G28" s="371"/>
      <c r="H28" s="30"/>
      <c r="I28" s="30"/>
      <c r="J28" s="30"/>
      <c r="K28" s="30"/>
      <c r="L28" s="30"/>
    </row>
    <row r="29" spans="1:18" x14ac:dyDescent="0.3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9:J42"/>
  <sheetViews>
    <sheetView showGridLines="0" topLeftCell="A35" zoomScaleNormal="100" workbookViewId="0">
      <selection activeCell="B8" sqref="B8:M8"/>
    </sheetView>
  </sheetViews>
  <sheetFormatPr defaultRowHeight="14.5" x14ac:dyDescent="0.35"/>
  <cols>
    <col min="2" max="2" width="54" customWidth="1"/>
    <col min="3" max="3" width="11.7265625" customWidth="1"/>
    <col min="4" max="4" width="11.7265625" hidden="1" customWidth="1"/>
    <col min="5" max="6" width="11.7265625" customWidth="1"/>
    <col min="9" max="9" width="10.26953125" customWidth="1"/>
  </cols>
  <sheetData>
    <row r="9" spans="1:9" ht="15" thickBot="1" x14ac:dyDescent="0.4">
      <c r="B9" s="13" t="s">
        <v>363</v>
      </c>
    </row>
    <row r="10" spans="1:9" ht="15" thickBot="1" x14ac:dyDescent="0.4">
      <c r="B10" s="8"/>
      <c r="C10" s="8"/>
      <c r="D10" s="24">
        <v>2017</v>
      </c>
      <c r="E10" s="24">
        <v>2019</v>
      </c>
      <c r="F10" s="242">
        <v>2020</v>
      </c>
      <c r="G10" s="242">
        <v>2021</v>
      </c>
      <c r="H10" s="241">
        <v>2022</v>
      </c>
      <c r="I10" s="394">
        <v>2023</v>
      </c>
    </row>
    <row r="11" spans="1:9" ht="15" thickTop="1" x14ac:dyDescent="0.35">
      <c r="B11" s="88" t="s">
        <v>756</v>
      </c>
      <c r="C11" s="372" t="s">
        <v>1</v>
      </c>
      <c r="D11" s="78">
        <v>68</v>
      </c>
      <c r="E11" s="61">
        <v>74</v>
      </c>
      <c r="F11" s="61">
        <v>67</v>
      </c>
      <c r="G11" s="61">
        <v>62</v>
      </c>
      <c r="H11" s="170">
        <v>52</v>
      </c>
      <c r="I11" s="46">
        <v>64</v>
      </c>
    </row>
    <row r="12" spans="1:9" x14ac:dyDescent="0.35">
      <c r="A12" s="182"/>
      <c r="B12" s="373" t="s">
        <v>364</v>
      </c>
      <c r="C12" s="369"/>
      <c r="D12" s="78">
        <v>59</v>
      </c>
      <c r="E12" s="61">
        <v>61</v>
      </c>
      <c r="F12" s="61">
        <v>61</v>
      </c>
      <c r="G12" s="61">
        <v>53</v>
      </c>
      <c r="H12" s="170">
        <v>42</v>
      </c>
      <c r="I12" s="46">
        <v>50</v>
      </c>
    </row>
    <row r="13" spans="1:9" x14ac:dyDescent="0.35">
      <c r="A13" s="182"/>
      <c r="B13" s="373" t="s">
        <v>757</v>
      </c>
      <c r="C13" s="369"/>
      <c r="D13" s="78">
        <v>3</v>
      </c>
      <c r="E13" s="61">
        <v>4</v>
      </c>
      <c r="F13" s="374" t="s">
        <v>234</v>
      </c>
      <c r="G13" s="374">
        <v>3</v>
      </c>
      <c r="H13" s="170">
        <v>3</v>
      </c>
      <c r="I13" s="46">
        <v>2</v>
      </c>
    </row>
    <row r="14" spans="1:9" x14ac:dyDescent="0.35">
      <c r="A14" s="182"/>
      <c r="B14" s="373" t="s">
        <v>365</v>
      </c>
      <c r="C14" s="369"/>
      <c r="D14" s="78">
        <v>6</v>
      </c>
      <c r="E14" s="61">
        <v>9</v>
      </c>
      <c r="F14" s="61">
        <v>6</v>
      </c>
      <c r="G14" s="61">
        <v>6</v>
      </c>
      <c r="H14" s="170">
        <v>7</v>
      </c>
      <c r="I14" s="46">
        <v>12</v>
      </c>
    </row>
    <row r="15" spans="1:9" x14ac:dyDescent="0.35">
      <c r="A15" s="182"/>
      <c r="B15" s="378" t="s">
        <v>550</v>
      </c>
      <c r="C15" s="98"/>
      <c r="D15" s="78">
        <v>36</v>
      </c>
      <c r="E15" s="61">
        <v>27</v>
      </c>
      <c r="F15" s="61">
        <v>31</v>
      </c>
      <c r="G15" s="61">
        <v>20</v>
      </c>
      <c r="H15" s="170">
        <v>25</v>
      </c>
      <c r="I15" s="46">
        <v>30</v>
      </c>
    </row>
    <row r="16" spans="1:9" ht="24" hidden="1" x14ac:dyDescent="0.35">
      <c r="A16" s="182"/>
      <c r="B16" s="47" t="s">
        <v>366</v>
      </c>
      <c r="C16" s="372" t="s">
        <v>367</v>
      </c>
      <c r="D16" s="78">
        <v>493</v>
      </c>
      <c r="E16" s="375">
        <v>13886</v>
      </c>
      <c r="F16" s="376">
        <v>3388</v>
      </c>
      <c r="G16" s="376">
        <v>7800</v>
      </c>
      <c r="H16" s="222">
        <v>1346</v>
      </c>
      <c r="I16" s="62"/>
    </row>
    <row r="17" spans="2:9" hidden="1" x14ac:dyDescent="0.35">
      <c r="B17" s="47" t="s">
        <v>368</v>
      </c>
      <c r="C17" s="369"/>
      <c r="D17" s="376">
        <v>1857</v>
      </c>
      <c r="E17" s="375">
        <v>9461</v>
      </c>
      <c r="F17" s="376">
        <v>3769</v>
      </c>
      <c r="G17" s="376">
        <v>3088</v>
      </c>
      <c r="H17" s="222"/>
      <c r="I17" s="62"/>
    </row>
    <row r="18" spans="2:9" x14ac:dyDescent="0.35">
      <c r="B18" s="88" t="s">
        <v>758</v>
      </c>
      <c r="C18" s="369"/>
      <c r="D18" s="376">
        <v>1434</v>
      </c>
      <c r="E18" s="375">
        <v>1237</v>
      </c>
      <c r="F18" s="61" t="s">
        <v>369</v>
      </c>
      <c r="G18" s="375">
        <v>1284</v>
      </c>
      <c r="H18" s="222">
        <v>1346</v>
      </c>
      <c r="I18" s="62">
        <v>1574</v>
      </c>
    </row>
    <row r="19" spans="2:9" x14ac:dyDescent="0.35">
      <c r="B19" s="88" t="s">
        <v>759</v>
      </c>
      <c r="C19" s="369"/>
      <c r="D19" s="376">
        <v>1539</v>
      </c>
      <c r="E19" s="375">
        <v>1108</v>
      </c>
      <c r="F19" s="61" t="s">
        <v>370</v>
      </c>
      <c r="G19" s="61">
        <v>702</v>
      </c>
      <c r="H19" s="170">
        <v>523</v>
      </c>
      <c r="I19" s="46">
        <v>687</v>
      </c>
    </row>
    <row r="20" spans="2:9" ht="15" thickBot="1" x14ac:dyDescent="0.4">
      <c r="B20" s="88" t="s">
        <v>760</v>
      </c>
      <c r="C20" s="377" t="s">
        <v>371</v>
      </c>
      <c r="D20" s="299">
        <v>9</v>
      </c>
      <c r="E20" s="299">
        <v>9</v>
      </c>
      <c r="F20" s="299" t="s">
        <v>372</v>
      </c>
      <c r="G20" s="299">
        <v>9</v>
      </c>
      <c r="H20" s="240">
        <v>9</v>
      </c>
      <c r="I20" s="40">
        <v>9</v>
      </c>
    </row>
    <row r="21" spans="2:9" ht="15" thickTop="1" x14ac:dyDescent="0.35">
      <c r="B21" s="552"/>
      <c r="C21" s="91"/>
      <c r="D21" s="91"/>
      <c r="E21" s="91"/>
      <c r="F21" s="91"/>
      <c r="G21" s="91"/>
      <c r="H21" s="91"/>
      <c r="I21" s="91"/>
    </row>
    <row r="23" spans="2:9" ht="15" thickBot="1" x14ac:dyDescent="0.4">
      <c r="B23" s="13" t="s">
        <v>373</v>
      </c>
    </row>
    <row r="24" spans="2:9" ht="15" thickBot="1" x14ac:dyDescent="0.4">
      <c r="B24" s="8"/>
      <c r="C24" s="8"/>
      <c r="D24" s="24">
        <v>2017</v>
      </c>
      <c r="E24" s="24">
        <v>2019</v>
      </c>
      <c r="F24" s="242">
        <v>2020</v>
      </c>
      <c r="G24" s="242">
        <v>2021</v>
      </c>
      <c r="H24" s="241">
        <v>2022</v>
      </c>
      <c r="I24" s="393">
        <v>2023</v>
      </c>
    </row>
    <row r="25" spans="2:9" ht="24.5" thickTop="1" x14ac:dyDescent="0.35">
      <c r="B25" s="88" t="s">
        <v>374</v>
      </c>
      <c r="C25" s="10" t="s">
        <v>1</v>
      </c>
      <c r="D25" s="146">
        <v>73</v>
      </c>
      <c r="E25" s="146">
        <v>68</v>
      </c>
      <c r="F25" s="146">
        <v>74</v>
      </c>
      <c r="G25" s="146">
        <v>73</v>
      </c>
      <c r="H25" s="553">
        <v>78</v>
      </c>
      <c r="I25" s="292">
        <v>77</v>
      </c>
    </row>
    <row r="26" spans="2:9" x14ac:dyDescent="0.35">
      <c r="B26" s="87" t="s">
        <v>375</v>
      </c>
      <c r="C26" s="20"/>
      <c r="D26" s="35">
        <v>12</v>
      </c>
      <c r="E26" s="35">
        <v>20</v>
      </c>
      <c r="F26" s="35">
        <v>20</v>
      </c>
      <c r="G26" s="35">
        <v>20</v>
      </c>
      <c r="H26" s="170">
        <v>20</v>
      </c>
      <c r="I26" s="221">
        <v>19</v>
      </c>
    </row>
    <row r="27" spans="2:9" x14ac:dyDescent="0.35">
      <c r="B27" s="87" t="s">
        <v>484</v>
      </c>
      <c r="C27" s="20"/>
      <c r="D27" s="35">
        <v>23</v>
      </c>
      <c r="E27" s="35">
        <v>22</v>
      </c>
      <c r="F27" s="35">
        <v>16</v>
      </c>
      <c r="G27" s="35">
        <v>27</v>
      </c>
      <c r="H27" s="170">
        <v>35</v>
      </c>
      <c r="I27" s="221">
        <v>42</v>
      </c>
    </row>
    <row r="28" spans="2:9" x14ac:dyDescent="0.35">
      <c r="B28" s="87" t="s">
        <v>376</v>
      </c>
      <c r="C28" s="20"/>
      <c r="D28" s="35">
        <v>5</v>
      </c>
      <c r="E28" s="35">
        <v>2</v>
      </c>
      <c r="F28" s="35">
        <v>1</v>
      </c>
      <c r="G28" s="35">
        <v>1</v>
      </c>
      <c r="H28" s="170">
        <v>2</v>
      </c>
      <c r="I28" s="221">
        <v>2</v>
      </c>
    </row>
    <row r="29" spans="2:9" x14ac:dyDescent="0.35">
      <c r="B29" s="87" t="s">
        <v>377</v>
      </c>
      <c r="C29" s="20"/>
      <c r="D29" s="35">
        <v>10</v>
      </c>
      <c r="E29" s="35">
        <v>3</v>
      </c>
      <c r="F29" s="35">
        <v>12</v>
      </c>
      <c r="G29" s="35">
        <v>6</v>
      </c>
      <c r="H29" s="170">
        <v>4</v>
      </c>
      <c r="I29" s="221">
        <v>6</v>
      </c>
    </row>
    <row r="30" spans="2:9" x14ac:dyDescent="0.35">
      <c r="B30" s="87" t="s">
        <v>378</v>
      </c>
      <c r="C30" s="20"/>
      <c r="D30" s="35">
        <v>4</v>
      </c>
      <c r="E30" s="35">
        <v>3</v>
      </c>
      <c r="F30" s="35">
        <v>3</v>
      </c>
      <c r="G30" s="35">
        <v>3</v>
      </c>
      <c r="H30" s="170">
        <v>2</v>
      </c>
      <c r="I30" s="221" t="s">
        <v>234</v>
      </c>
    </row>
    <row r="31" spans="2:9" x14ac:dyDescent="0.35">
      <c r="B31" s="87" t="s">
        <v>379</v>
      </c>
      <c r="C31" s="20"/>
      <c r="D31" s="35">
        <v>3</v>
      </c>
      <c r="E31" s="35">
        <v>4</v>
      </c>
      <c r="F31" s="35">
        <v>10</v>
      </c>
      <c r="G31" s="35">
        <v>7</v>
      </c>
      <c r="H31" s="170">
        <v>9</v>
      </c>
      <c r="I31" s="221">
        <v>6</v>
      </c>
    </row>
    <row r="32" spans="2:9" x14ac:dyDescent="0.35">
      <c r="B32" s="87" t="s">
        <v>380</v>
      </c>
      <c r="C32" s="20"/>
      <c r="D32" s="35">
        <v>16</v>
      </c>
      <c r="E32" s="35">
        <v>14</v>
      </c>
      <c r="F32" s="35">
        <v>12</v>
      </c>
      <c r="G32" s="35">
        <v>9</v>
      </c>
      <c r="H32" s="170">
        <v>6</v>
      </c>
      <c r="I32" s="221">
        <v>2</v>
      </c>
    </row>
    <row r="33" spans="1:10" x14ac:dyDescent="0.35">
      <c r="A33" s="182"/>
      <c r="B33" s="254" t="s">
        <v>381</v>
      </c>
      <c r="C33" s="290"/>
      <c r="D33" s="193">
        <v>83</v>
      </c>
      <c r="E33" s="193">
        <v>74</v>
      </c>
      <c r="F33" s="193">
        <v>73</v>
      </c>
      <c r="G33" s="193">
        <v>74</v>
      </c>
      <c r="H33" s="193">
        <v>77</v>
      </c>
      <c r="I33" s="221">
        <v>80</v>
      </c>
    </row>
    <row r="34" spans="1:10" x14ac:dyDescent="0.35">
      <c r="A34" s="182"/>
      <c r="B34" s="288" t="s">
        <v>382</v>
      </c>
      <c r="C34" s="204"/>
      <c r="D34" s="170">
        <v>10</v>
      </c>
      <c r="E34" s="170">
        <v>18</v>
      </c>
      <c r="F34" s="170">
        <v>22</v>
      </c>
      <c r="G34" s="170">
        <v>10</v>
      </c>
      <c r="H34" s="170">
        <v>12</v>
      </c>
      <c r="I34" s="221">
        <v>10</v>
      </c>
    </row>
    <row r="35" spans="1:10" x14ac:dyDescent="0.35">
      <c r="A35" s="182"/>
      <c r="B35" s="87" t="s">
        <v>485</v>
      </c>
      <c r="C35" s="204"/>
      <c r="D35" s="170" t="s">
        <v>234</v>
      </c>
      <c r="E35" s="170" t="s">
        <v>234</v>
      </c>
      <c r="F35" s="170" t="s">
        <v>234</v>
      </c>
      <c r="G35" s="170">
        <v>13</v>
      </c>
      <c r="H35" s="170">
        <v>14</v>
      </c>
      <c r="I35" s="221">
        <v>10</v>
      </c>
    </row>
    <row r="36" spans="1:10" x14ac:dyDescent="0.35">
      <c r="A36" s="182"/>
      <c r="B36" s="87" t="s">
        <v>383</v>
      </c>
      <c r="C36" s="204"/>
      <c r="D36" s="170">
        <v>35</v>
      </c>
      <c r="E36" s="170">
        <v>26</v>
      </c>
      <c r="F36" s="170">
        <v>32</v>
      </c>
      <c r="G36" s="170">
        <v>18</v>
      </c>
      <c r="H36" s="170" t="s">
        <v>234</v>
      </c>
      <c r="I36" s="221" t="s">
        <v>234</v>
      </c>
    </row>
    <row r="37" spans="1:10" ht="15" thickBot="1" x14ac:dyDescent="0.4">
      <c r="A37" s="182"/>
      <c r="B37" s="96" t="s">
        <v>763</v>
      </c>
      <c r="C37" s="200"/>
      <c r="D37" s="240">
        <v>38</v>
      </c>
      <c r="E37" s="240">
        <v>30</v>
      </c>
      <c r="F37" s="240">
        <v>19</v>
      </c>
      <c r="G37" s="240">
        <v>33</v>
      </c>
      <c r="H37" s="240">
        <v>51</v>
      </c>
      <c r="I37" s="286">
        <v>60</v>
      </c>
    </row>
    <row r="38" spans="1:10" ht="15" thickTop="1" x14ac:dyDescent="0.35">
      <c r="A38" s="30"/>
      <c r="B38" s="616" t="s">
        <v>486</v>
      </c>
      <c r="C38" s="616"/>
      <c r="D38" s="616"/>
      <c r="E38" s="616"/>
      <c r="F38" s="616"/>
      <c r="G38" s="616"/>
      <c r="H38" s="616"/>
      <c r="I38" s="616"/>
      <c r="J38" s="616"/>
    </row>
    <row r="39" spans="1:10" ht="26.5" customHeight="1" x14ac:dyDescent="0.35">
      <c r="A39" s="30"/>
      <c r="B39" s="615" t="s">
        <v>761</v>
      </c>
      <c r="C39" s="615"/>
      <c r="D39" s="615"/>
      <c r="E39" s="615"/>
      <c r="F39" s="615"/>
      <c r="G39" s="615"/>
      <c r="H39" s="615"/>
      <c r="I39" s="30"/>
      <c r="J39" s="30"/>
    </row>
    <row r="40" spans="1:10" ht="37" customHeight="1" x14ac:dyDescent="0.35">
      <c r="A40" s="30"/>
      <c r="B40" s="615" t="s">
        <v>762</v>
      </c>
      <c r="C40" s="615"/>
      <c r="D40" s="615"/>
      <c r="E40" s="615"/>
      <c r="F40" s="615"/>
      <c r="G40" s="615"/>
      <c r="H40" s="615"/>
      <c r="I40" s="615"/>
      <c r="J40" s="615"/>
    </row>
    <row r="41" spans="1:10" x14ac:dyDescent="0.35">
      <c r="A41" s="182"/>
      <c r="B41" s="182"/>
      <c r="C41" s="182"/>
      <c r="D41" s="182"/>
      <c r="E41" s="182"/>
      <c r="F41" s="182"/>
      <c r="G41" s="182"/>
      <c r="H41" s="182"/>
    </row>
    <row r="42" spans="1:10" x14ac:dyDescent="0.35">
      <c r="A42" s="182"/>
      <c r="B42" s="182"/>
      <c r="C42" s="182"/>
      <c r="D42" s="182"/>
      <c r="E42" s="182"/>
      <c r="F42" s="182"/>
      <c r="G42" s="182"/>
      <c r="H42" s="182"/>
    </row>
  </sheetData>
  <customSheetViews>
    <customSheetView guid="{0EEC6647-7214-4510-922A-24553F13BD71}" scale="120" showGridLines="0">
      <selection activeCell="J11" sqref="J11"/>
      <pageMargins left="0" right="0" top="0" bottom="0" header="0" footer="0"/>
      <pageSetup paperSize="9" orientation="portrait" r:id="rId1"/>
    </customSheetView>
  </customSheetViews>
  <mergeCells count="3">
    <mergeCell ref="B39:H39"/>
    <mergeCell ref="B38:J38"/>
    <mergeCell ref="B40:J40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S120"/>
  <sheetViews>
    <sheetView showGridLines="0" zoomScaleNormal="100" workbookViewId="0">
      <selection activeCell="D95" sqref="D95:H115"/>
    </sheetView>
  </sheetViews>
  <sheetFormatPr defaultRowHeight="14.5" x14ac:dyDescent="0.35"/>
  <cols>
    <col min="1" max="1" width="9.1796875" customWidth="1"/>
    <col min="2" max="2" width="58.453125" customWidth="1"/>
    <col min="3" max="3" width="37" customWidth="1"/>
    <col min="4" max="4" width="24.1796875" customWidth="1"/>
    <col min="5" max="5" width="24.453125" customWidth="1"/>
    <col min="6" max="7" width="13" customWidth="1"/>
    <col min="8" max="8" width="21.81640625" customWidth="1"/>
    <col min="11" max="11" width="77.54296875" bestFit="1" customWidth="1"/>
    <col min="12" max="12" width="31.81640625" bestFit="1" customWidth="1"/>
    <col min="13" max="13" width="9.1796875" customWidth="1"/>
    <col min="14" max="14" width="9" style="56" customWidth="1"/>
    <col min="15" max="15" width="8.453125" style="25" customWidth="1"/>
    <col min="21" max="21" width="15.54296875" bestFit="1" customWidth="1"/>
    <col min="22" max="22" width="9.1796875" customWidth="1"/>
  </cols>
  <sheetData>
    <row r="5" spans="1:15" x14ac:dyDescent="0.35">
      <c r="H5" s="56"/>
      <c r="I5" s="25"/>
      <c r="N5"/>
      <c r="O5"/>
    </row>
    <row r="9" spans="1:15" s="4" customFormat="1" ht="15" thickBot="1" x14ac:dyDescent="0.4">
      <c r="B9" s="199" t="s">
        <v>552</v>
      </c>
      <c r="C9"/>
      <c r="D9"/>
      <c r="E9"/>
      <c r="F9"/>
      <c r="G9"/>
      <c r="H9"/>
      <c r="N9" s="23"/>
      <c r="O9" s="57"/>
    </row>
    <row r="10" spans="1:15" s="4" customFormat="1" ht="22.5" customHeight="1" thickBot="1" x14ac:dyDescent="0.35">
      <c r="B10" s="53"/>
      <c r="C10" s="53"/>
      <c r="D10" s="32">
        <v>2019</v>
      </c>
      <c r="E10" s="32">
        <v>2020</v>
      </c>
      <c r="F10" s="24">
        <v>2021</v>
      </c>
      <c r="G10" s="168">
        <v>2022</v>
      </c>
      <c r="H10" s="394">
        <v>2023</v>
      </c>
      <c r="M10" s="23"/>
      <c r="N10" s="57"/>
    </row>
    <row r="11" spans="1:15" s="4" customFormat="1" ht="13" thickTop="1" x14ac:dyDescent="0.3">
      <c r="A11" s="175"/>
      <c r="B11" s="178" t="s">
        <v>419</v>
      </c>
      <c r="C11" s="190" t="s">
        <v>44</v>
      </c>
      <c r="D11" s="171">
        <v>14.8</v>
      </c>
      <c r="E11" s="171">
        <v>11.4</v>
      </c>
      <c r="F11" s="212">
        <v>11</v>
      </c>
      <c r="G11" s="212">
        <v>9.9</v>
      </c>
      <c r="H11" s="221">
        <v>8.9</v>
      </c>
      <c r="M11" s="23"/>
      <c r="N11" s="57"/>
    </row>
    <row r="12" spans="1:15" s="4" customFormat="1" ht="12" x14ac:dyDescent="0.3">
      <c r="A12" s="175"/>
      <c r="B12" s="191" t="s">
        <v>568</v>
      </c>
      <c r="C12" s="190"/>
      <c r="D12" s="171">
        <v>37.6</v>
      </c>
      <c r="E12" s="192">
        <v>33</v>
      </c>
      <c r="F12" s="170">
        <v>33.6</v>
      </c>
      <c r="G12" s="170">
        <v>29.9</v>
      </c>
      <c r="H12" s="221">
        <v>26.1</v>
      </c>
      <c r="M12" s="23"/>
      <c r="N12" s="57"/>
    </row>
    <row r="13" spans="1:15" s="4" customFormat="1" ht="12" x14ac:dyDescent="0.3">
      <c r="A13" s="175"/>
      <c r="B13" s="178" t="s">
        <v>569</v>
      </c>
      <c r="C13" s="194"/>
      <c r="D13" s="171">
        <v>501</v>
      </c>
      <c r="E13" s="171">
        <v>439</v>
      </c>
      <c r="F13" s="170">
        <v>456</v>
      </c>
      <c r="G13" s="170">
        <v>419</v>
      </c>
      <c r="H13" s="221">
        <v>398</v>
      </c>
      <c r="M13" s="23"/>
      <c r="N13" s="57"/>
    </row>
    <row r="14" spans="1:15" s="4" customFormat="1" ht="12.5" x14ac:dyDescent="0.3">
      <c r="A14" s="175"/>
      <c r="B14" s="178" t="s">
        <v>45</v>
      </c>
      <c r="C14" s="190" t="s">
        <v>46</v>
      </c>
      <c r="D14" s="171">
        <v>68</v>
      </c>
      <c r="E14" s="171">
        <v>68</v>
      </c>
      <c r="F14" s="170">
        <v>67</v>
      </c>
      <c r="G14" s="170">
        <v>66</v>
      </c>
      <c r="H14" s="221" t="s">
        <v>577</v>
      </c>
      <c r="M14" s="23"/>
      <c r="N14" s="57"/>
    </row>
    <row r="15" spans="1:15" s="4" customFormat="1" ht="12" x14ac:dyDescent="0.3">
      <c r="A15" s="175"/>
      <c r="B15" s="178" t="s">
        <v>570</v>
      </c>
      <c r="C15" s="190" t="s">
        <v>574</v>
      </c>
      <c r="D15" s="171">
        <v>0</v>
      </c>
      <c r="E15" s="171">
        <v>1.5</v>
      </c>
      <c r="F15" s="170">
        <v>2</v>
      </c>
      <c r="G15" s="170">
        <v>3</v>
      </c>
      <c r="H15" s="221">
        <v>5.9</v>
      </c>
      <c r="M15" s="23"/>
      <c r="N15" s="57"/>
    </row>
    <row r="16" spans="1:15" s="4" customFormat="1" ht="12" x14ac:dyDescent="0.3">
      <c r="A16" s="175"/>
      <c r="B16" s="178" t="s">
        <v>571</v>
      </c>
      <c r="C16" s="190" t="s">
        <v>575</v>
      </c>
      <c r="D16" s="171">
        <v>1.2</v>
      </c>
      <c r="E16" s="192">
        <v>1</v>
      </c>
      <c r="F16" s="170">
        <v>1.2</v>
      </c>
      <c r="G16" s="170">
        <v>1.1000000000000001</v>
      </c>
      <c r="H16" s="448">
        <v>1</v>
      </c>
      <c r="M16" s="23"/>
      <c r="N16" s="57"/>
    </row>
    <row r="17" spans="1:19" s="4" customFormat="1" ht="12" x14ac:dyDescent="0.3">
      <c r="A17" s="175"/>
      <c r="B17" s="178" t="s">
        <v>572</v>
      </c>
      <c r="C17" s="190" t="s">
        <v>576</v>
      </c>
      <c r="D17" s="171">
        <v>21.9</v>
      </c>
      <c r="E17" s="171">
        <v>11.2</v>
      </c>
      <c r="F17" s="170">
        <v>9.1999999999999993</v>
      </c>
      <c r="G17" s="170">
        <v>7.2</v>
      </c>
      <c r="H17" s="448">
        <v>6</v>
      </c>
      <c r="M17" s="23"/>
      <c r="N17" s="57"/>
    </row>
    <row r="18" spans="1:19" s="4" customFormat="1" ht="12" x14ac:dyDescent="0.3">
      <c r="A18" s="175"/>
      <c r="B18" s="4" t="s">
        <v>573</v>
      </c>
      <c r="C18" s="190" t="s">
        <v>9</v>
      </c>
      <c r="D18" s="209">
        <v>0.1</v>
      </c>
      <c r="E18" s="209">
        <v>0.09</v>
      </c>
      <c r="F18" s="209">
        <v>0.09</v>
      </c>
      <c r="G18" s="209">
        <v>0.08</v>
      </c>
      <c r="H18" s="449">
        <v>0.06</v>
      </c>
      <c r="M18" s="23"/>
      <c r="N18" s="57"/>
    </row>
    <row r="19" spans="1:19" s="4" customFormat="1" ht="13.5" x14ac:dyDescent="0.3">
      <c r="A19" s="175"/>
      <c r="B19" s="178" t="s">
        <v>47</v>
      </c>
      <c r="C19" s="190" t="s">
        <v>48</v>
      </c>
      <c r="D19" s="171">
        <v>190</v>
      </c>
      <c r="E19" s="171">
        <v>351</v>
      </c>
      <c r="F19" s="222">
        <v>1188</v>
      </c>
      <c r="G19" s="222">
        <v>2256</v>
      </c>
      <c r="H19" s="260">
        <v>3056</v>
      </c>
      <c r="M19" s="23"/>
      <c r="N19" s="57"/>
    </row>
    <row r="20" spans="1:19" s="4" customFormat="1" ht="12.5" thickBot="1" x14ac:dyDescent="0.35">
      <c r="A20" s="175"/>
      <c r="B20" s="179" t="s">
        <v>49</v>
      </c>
      <c r="C20" s="195" t="s">
        <v>50</v>
      </c>
      <c r="D20" s="301">
        <v>1.1100000000000001</v>
      </c>
      <c r="E20" s="301">
        <v>1.1100000000000001</v>
      </c>
      <c r="F20" s="302">
        <v>1.1000000000000001</v>
      </c>
      <c r="G20" s="302">
        <v>1.1000000000000001</v>
      </c>
      <c r="H20" s="554">
        <v>1.65</v>
      </c>
      <c r="M20" s="23"/>
      <c r="N20" s="57"/>
    </row>
    <row r="21" spans="1:19" s="4" customFormat="1" ht="15" thickTop="1" x14ac:dyDescent="0.35">
      <c r="A21" s="175"/>
      <c r="B21" s="197" t="s">
        <v>578</v>
      </c>
      <c r="C21" s="182"/>
      <c r="D21" s="182"/>
      <c r="E21" s="182"/>
      <c r="F21" s="182"/>
      <c r="G21" s="182"/>
      <c r="H21" s="182"/>
      <c r="N21" s="23"/>
      <c r="O21" s="57"/>
    </row>
    <row r="22" spans="1:19" s="4" customFormat="1" x14ac:dyDescent="0.35">
      <c r="A22" s="175"/>
      <c r="B22" s="561" t="s">
        <v>579</v>
      </c>
      <c r="C22" s="561"/>
      <c r="D22" s="561"/>
      <c r="E22" s="561"/>
      <c r="F22" s="561"/>
      <c r="G22" s="198"/>
      <c r="H22" s="182"/>
      <c r="N22" s="23"/>
      <c r="O22" s="57"/>
    </row>
    <row r="23" spans="1:19" s="4" customFormat="1" x14ac:dyDescent="0.35">
      <c r="A23" s="175"/>
      <c r="B23" s="434" t="s">
        <v>580</v>
      </c>
      <c r="C23" s="434"/>
      <c r="D23" s="434"/>
      <c r="E23" s="434"/>
      <c r="F23" s="434"/>
      <c r="G23" s="434"/>
      <c r="H23" s="182"/>
      <c r="N23" s="23"/>
      <c r="O23" s="57"/>
    </row>
    <row r="24" spans="1:19" s="4" customFormat="1" x14ac:dyDescent="0.35">
      <c r="A24" s="175"/>
      <c r="B24" s="434" t="s">
        <v>581</v>
      </c>
      <c r="C24" s="434"/>
      <c r="D24" s="434"/>
      <c r="E24" s="434"/>
      <c r="F24" s="434"/>
      <c r="G24" s="434"/>
      <c r="H24" s="182"/>
      <c r="N24" s="23"/>
      <c r="O24" s="57"/>
    </row>
    <row r="25" spans="1:19" s="4" customFormat="1" x14ac:dyDescent="0.35">
      <c r="A25" s="175"/>
      <c r="B25" s="198"/>
      <c r="C25" s="182"/>
      <c r="D25" s="182"/>
      <c r="E25" s="182"/>
      <c r="F25" s="182"/>
      <c r="G25" s="182"/>
      <c r="H25" s="182"/>
      <c r="N25" s="23"/>
      <c r="O25" s="57"/>
    </row>
    <row r="26" spans="1:19" s="4" customFormat="1" ht="16.5" customHeight="1" thickBot="1" x14ac:dyDescent="0.35">
      <c r="A26" s="175"/>
      <c r="B26" s="199" t="s">
        <v>582</v>
      </c>
      <c r="C26" s="175"/>
      <c r="D26" s="175"/>
      <c r="E26" s="175"/>
      <c r="F26" s="175"/>
      <c r="G26" s="175"/>
      <c r="H26" s="175"/>
    </row>
    <row r="27" spans="1:19" s="4" customFormat="1" ht="15" thickBot="1" x14ac:dyDescent="0.4">
      <c r="A27" s="175"/>
      <c r="B27" s="200"/>
      <c r="C27" s="179"/>
      <c r="D27" s="32">
        <v>2019</v>
      </c>
      <c r="E27" s="32">
        <v>2020</v>
      </c>
      <c r="F27" s="32">
        <v>2021</v>
      </c>
      <c r="G27" s="32">
        <v>2022</v>
      </c>
      <c r="H27" s="32">
        <v>2023</v>
      </c>
      <c r="S27"/>
    </row>
    <row r="28" spans="1:19" s="4" customFormat="1" ht="15" thickTop="1" x14ac:dyDescent="0.35">
      <c r="A28" s="175"/>
      <c r="B28" s="185" t="s">
        <v>583</v>
      </c>
      <c r="C28" s="201" t="s">
        <v>52</v>
      </c>
      <c r="D28" s="454">
        <v>241</v>
      </c>
      <c r="E28" s="454">
        <v>218</v>
      </c>
      <c r="F28" s="454">
        <v>210</v>
      </c>
      <c r="G28" s="454">
        <v>194</v>
      </c>
      <c r="H28" s="221">
        <v>200</v>
      </c>
      <c r="S28"/>
    </row>
    <row r="29" spans="1:19" s="4" customFormat="1" ht="18.75" customHeight="1" x14ac:dyDescent="0.35">
      <c r="A29" s="175"/>
      <c r="B29" s="185" t="s">
        <v>51</v>
      </c>
      <c r="D29" s="202">
        <v>41.2</v>
      </c>
      <c r="E29" s="202" t="s">
        <v>53</v>
      </c>
      <c r="F29" s="193">
        <v>40.08</v>
      </c>
      <c r="G29" s="193">
        <v>39.39</v>
      </c>
      <c r="H29" s="221">
        <v>38.69</v>
      </c>
      <c r="S29"/>
    </row>
    <row r="30" spans="1:19" s="4" customFormat="1" x14ac:dyDescent="0.35">
      <c r="A30" s="175"/>
      <c r="B30" s="203" t="s">
        <v>54</v>
      </c>
      <c r="C30" s="204"/>
      <c r="D30" s="170">
        <v>32.270000000000003</v>
      </c>
      <c r="E30" s="170" t="s">
        <v>55</v>
      </c>
      <c r="F30" s="208">
        <v>30.58</v>
      </c>
      <c r="G30" s="208">
        <v>29.77</v>
      </c>
      <c r="H30" s="221">
        <v>28.67</v>
      </c>
      <c r="S30"/>
    </row>
    <row r="31" spans="1:19" s="4" customFormat="1" ht="12" customHeight="1" x14ac:dyDescent="0.35">
      <c r="A31" s="175"/>
      <c r="B31" s="203" t="s">
        <v>584</v>
      </c>
      <c r="C31" s="204"/>
      <c r="D31" s="170">
        <v>6.49</v>
      </c>
      <c r="E31" s="170" t="s">
        <v>56</v>
      </c>
      <c r="F31" s="208">
        <v>7.14</v>
      </c>
      <c r="G31" s="208">
        <v>6.71</v>
      </c>
      <c r="H31" s="221">
        <v>6.81</v>
      </c>
      <c r="S31"/>
    </row>
    <row r="32" spans="1:19" s="4" customFormat="1" x14ac:dyDescent="0.35">
      <c r="A32" s="175"/>
      <c r="B32" s="205" t="s">
        <v>57</v>
      </c>
      <c r="C32" s="206"/>
      <c r="D32" s="170">
        <v>1.88</v>
      </c>
      <c r="E32" s="170" t="s">
        <v>58</v>
      </c>
      <c r="F32" s="208">
        <v>2.12</v>
      </c>
      <c r="G32" s="208">
        <v>2.72</v>
      </c>
      <c r="H32" s="221">
        <v>3.04</v>
      </c>
      <c r="S32"/>
    </row>
    <row r="33" spans="1:19" s="4" customFormat="1" ht="13.5" customHeight="1" x14ac:dyDescent="0.35">
      <c r="A33" s="175"/>
      <c r="B33" s="203" t="s">
        <v>59</v>
      </c>
      <c r="C33" s="204"/>
      <c r="D33" s="170">
        <v>0.56000000000000005</v>
      </c>
      <c r="E33" s="170" t="s">
        <v>60</v>
      </c>
      <c r="F33" s="208">
        <v>0.24</v>
      </c>
      <c r="G33" s="208">
        <v>0.2</v>
      </c>
      <c r="H33" s="221">
        <v>0.17</v>
      </c>
      <c r="S33"/>
    </row>
    <row r="34" spans="1:19" s="4" customFormat="1" x14ac:dyDescent="0.35">
      <c r="A34" s="175"/>
      <c r="B34" s="437" t="s">
        <v>61</v>
      </c>
      <c r="C34" s="204"/>
      <c r="D34" s="204"/>
      <c r="E34" s="204"/>
      <c r="F34" s="208"/>
      <c r="G34" s="208"/>
      <c r="H34" s="221"/>
      <c r="S34"/>
    </row>
    <row r="35" spans="1:19" s="4" customFormat="1" x14ac:dyDescent="0.35">
      <c r="A35" s="175"/>
      <c r="B35" s="207" t="s">
        <v>62</v>
      </c>
      <c r="C35" s="204"/>
      <c r="D35" s="170">
        <v>22.75</v>
      </c>
      <c r="E35" s="208">
        <v>21.100954000000002</v>
      </c>
      <c r="F35" s="208">
        <v>22.29</v>
      </c>
      <c r="G35" s="208">
        <v>21.53</v>
      </c>
      <c r="H35" s="221">
        <v>22.92</v>
      </c>
      <c r="S35"/>
    </row>
    <row r="36" spans="1:19" s="4" customFormat="1" x14ac:dyDescent="0.35">
      <c r="A36" s="175"/>
      <c r="B36" s="207" t="s">
        <v>63</v>
      </c>
      <c r="C36" s="204"/>
      <c r="D36" s="170">
        <v>0.25</v>
      </c>
      <c r="E36" s="208">
        <v>0.36460799999999999</v>
      </c>
      <c r="F36" s="208">
        <v>1.01</v>
      </c>
      <c r="G36" s="208">
        <v>2.09</v>
      </c>
      <c r="H36" s="221">
        <v>0.69</v>
      </c>
      <c r="S36"/>
    </row>
    <row r="37" spans="1:19" s="4" customFormat="1" x14ac:dyDescent="0.35">
      <c r="A37" s="175"/>
      <c r="B37" s="207" t="s">
        <v>64</v>
      </c>
      <c r="C37" s="204"/>
      <c r="D37" s="170">
        <v>7.97</v>
      </c>
      <c r="E37" s="208">
        <v>6.6513819999999999</v>
      </c>
      <c r="F37" s="208">
        <v>6.72</v>
      </c>
      <c r="G37" s="208">
        <v>6</v>
      </c>
      <c r="H37" s="221">
        <v>5.69</v>
      </c>
      <c r="S37"/>
    </row>
    <row r="38" spans="1:19" s="4" customFormat="1" x14ac:dyDescent="0.35">
      <c r="A38" s="175"/>
      <c r="B38" s="207" t="s">
        <v>65</v>
      </c>
      <c r="C38" s="204"/>
      <c r="D38" s="170">
        <v>10.220000000000001</v>
      </c>
      <c r="E38" s="208">
        <v>9.6326750000000008</v>
      </c>
      <c r="F38" s="208">
        <v>10.039999999999999</v>
      </c>
      <c r="G38" s="208">
        <v>9.76</v>
      </c>
      <c r="H38" s="221">
        <v>9.36</v>
      </c>
      <c r="S38"/>
    </row>
    <row r="39" spans="1:19" s="4" customFormat="1" x14ac:dyDescent="0.35">
      <c r="A39" s="175"/>
      <c r="B39" s="207" t="s">
        <v>66</v>
      </c>
      <c r="C39" s="204"/>
      <c r="D39" s="171">
        <v>0.01</v>
      </c>
      <c r="E39" s="209">
        <v>1.2841E-2</v>
      </c>
      <c r="F39" s="208">
        <v>0.02</v>
      </c>
      <c r="G39" s="208">
        <v>0.02</v>
      </c>
      <c r="H39" s="221">
        <v>0.02</v>
      </c>
      <c r="S39"/>
    </row>
    <row r="40" spans="1:19" s="4" customFormat="1" x14ac:dyDescent="0.35">
      <c r="A40" s="175"/>
      <c r="B40" s="438" t="s">
        <v>585</v>
      </c>
      <c r="C40" s="204"/>
      <c r="D40" s="204"/>
      <c r="E40" s="204"/>
      <c r="F40" s="208"/>
      <c r="G40" s="208"/>
      <c r="H40" s="221"/>
      <c r="S40"/>
    </row>
    <row r="41" spans="1:19" s="4" customFormat="1" x14ac:dyDescent="0.35">
      <c r="A41" s="175"/>
      <c r="B41" s="207" t="s">
        <v>67</v>
      </c>
      <c r="C41" s="204"/>
      <c r="D41" s="211">
        <v>18.693708000000001</v>
      </c>
      <c r="E41" s="211">
        <v>16.8</v>
      </c>
      <c r="F41" s="208">
        <v>17.170000000000002</v>
      </c>
      <c r="G41" s="208">
        <v>16.39</v>
      </c>
      <c r="H41" s="221">
        <v>15.67</v>
      </c>
      <c r="S41"/>
    </row>
    <row r="42" spans="1:19" s="4" customFormat="1" x14ac:dyDescent="0.35">
      <c r="A42" s="175"/>
      <c r="B42" s="207" t="s">
        <v>68</v>
      </c>
      <c r="C42" s="204"/>
      <c r="D42" s="211">
        <v>1.2181250000000001</v>
      </c>
      <c r="E42" s="211">
        <v>1.1299999999999999</v>
      </c>
      <c r="F42" s="208">
        <v>1.1000000000000001</v>
      </c>
      <c r="G42" s="208">
        <v>0.71</v>
      </c>
      <c r="H42" s="221">
        <v>0.68</v>
      </c>
      <c r="S42"/>
    </row>
    <row r="43" spans="1:19" s="4" customFormat="1" x14ac:dyDescent="0.35">
      <c r="A43" s="175"/>
      <c r="B43" s="207" t="s">
        <v>69</v>
      </c>
      <c r="C43" s="204"/>
      <c r="D43" s="211">
        <v>18.45</v>
      </c>
      <c r="E43" s="211">
        <v>17.239999999999998</v>
      </c>
      <c r="F43" s="208">
        <v>19.239999999999998</v>
      </c>
      <c r="G43" s="208">
        <v>19.57</v>
      </c>
      <c r="H43" s="221">
        <v>19.440000000000001</v>
      </c>
      <c r="S43"/>
    </row>
    <row r="44" spans="1:19" s="4" customFormat="1" x14ac:dyDescent="0.35">
      <c r="A44" s="175"/>
      <c r="B44" s="207" t="s">
        <v>70</v>
      </c>
      <c r="C44" s="204"/>
      <c r="D44" s="211">
        <v>0.67194799999999999</v>
      </c>
      <c r="E44" s="211">
        <v>0.41</v>
      </c>
      <c r="F44" s="208">
        <v>0.37</v>
      </c>
      <c r="G44" s="208">
        <v>0.4</v>
      </c>
      <c r="H44" s="221">
        <v>0.59</v>
      </c>
      <c r="S44"/>
    </row>
    <row r="45" spans="1:19" s="4" customFormat="1" x14ac:dyDescent="0.35">
      <c r="A45" s="175"/>
      <c r="B45" s="207" t="s">
        <v>71</v>
      </c>
      <c r="C45" s="204"/>
      <c r="D45" s="211">
        <v>2.1697700000000002</v>
      </c>
      <c r="E45" s="211">
        <v>2.1800000000000002</v>
      </c>
      <c r="F45" s="208">
        <v>2.2000000000000002</v>
      </c>
      <c r="G45" s="208">
        <v>2.3199999999999998</v>
      </c>
      <c r="H45" s="221">
        <v>2.31</v>
      </c>
      <c r="S45"/>
    </row>
    <row r="46" spans="1:19" s="4" customFormat="1" x14ac:dyDescent="0.35">
      <c r="A46" s="175"/>
      <c r="B46" s="438" t="s">
        <v>586</v>
      </c>
      <c r="C46" s="204"/>
      <c r="D46" s="204"/>
      <c r="E46" s="204"/>
      <c r="F46" s="208"/>
      <c r="G46" s="208"/>
      <c r="H46" s="221"/>
      <c r="S46"/>
    </row>
    <row r="47" spans="1:19" s="4" customFormat="1" x14ac:dyDescent="0.35">
      <c r="A47" s="175"/>
      <c r="B47" s="207" t="s">
        <v>72</v>
      </c>
      <c r="C47" s="204"/>
      <c r="D47" s="171">
        <v>39.369999999999997</v>
      </c>
      <c r="E47" s="209">
        <v>36.119</v>
      </c>
      <c r="F47" s="208">
        <v>38.44</v>
      </c>
      <c r="G47" s="208">
        <v>37.89</v>
      </c>
      <c r="H47" s="447">
        <v>37.5</v>
      </c>
      <c r="S47"/>
    </row>
    <row r="48" spans="1:19" s="4" customFormat="1" x14ac:dyDescent="0.35">
      <c r="A48" s="175"/>
      <c r="B48" s="207" t="s">
        <v>73</v>
      </c>
      <c r="C48" s="204"/>
      <c r="D48" s="171">
        <v>1.63</v>
      </c>
      <c r="E48" s="209">
        <v>1.397</v>
      </c>
      <c r="F48" s="208">
        <v>1.37</v>
      </c>
      <c r="G48" s="208">
        <v>1.24</v>
      </c>
      <c r="H48" s="221">
        <v>0.98</v>
      </c>
      <c r="S48"/>
    </row>
    <row r="49" spans="1:19" s="4" customFormat="1" x14ac:dyDescent="0.35">
      <c r="A49" s="175"/>
      <c r="B49" s="207" t="s">
        <v>74</v>
      </c>
      <c r="C49" s="204"/>
      <c r="D49" s="209">
        <v>0.2</v>
      </c>
      <c r="E49" s="209">
        <v>0.247</v>
      </c>
      <c r="F49" s="208">
        <v>0.27</v>
      </c>
      <c r="G49" s="208">
        <v>0.27</v>
      </c>
      <c r="H49" s="221">
        <v>0.21</v>
      </c>
      <c r="S49"/>
    </row>
    <row r="50" spans="1:19" s="4" customFormat="1" x14ac:dyDescent="0.35">
      <c r="A50" s="175"/>
      <c r="B50" s="178" t="s">
        <v>553</v>
      </c>
      <c r="C50" s="190" t="s">
        <v>75</v>
      </c>
      <c r="D50" s="170">
        <v>31.41</v>
      </c>
      <c r="E50" s="170">
        <v>31.64</v>
      </c>
      <c r="F50" s="208">
        <v>31.95</v>
      </c>
      <c r="G50" s="208">
        <v>32.67</v>
      </c>
      <c r="H50" s="447">
        <v>31.9</v>
      </c>
      <c r="S50"/>
    </row>
    <row r="51" spans="1:19" s="4" customFormat="1" ht="24" x14ac:dyDescent="0.35">
      <c r="A51" s="175"/>
      <c r="B51" s="451" t="s">
        <v>527</v>
      </c>
      <c r="C51" s="204"/>
      <c r="D51" s="170">
        <v>19.579999999999998</v>
      </c>
      <c r="E51" s="170">
        <v>19.98</v>
      </c>
      <c r="F51" s="208">
        <v>20.190000000000001</v>
      </c>
      <c r="G51" s="208">
        <v>20.64</v>
      </c>
      <c r="H51" s="221">
        <v>20.69</v>
      </c>
      <c r="S51"/>
    </row>
    <row r="52" spans="1:19" s="4" customFormat="1" x14ac:dyDescent="0.35">
      <c r="A52" s="175"/>
      <c r="B52" s="452" t="s">
        <v>498</v>
      </c>
      <c r="C52" s="190" t="s">
        <v>76</v>
      </c>
      <c r="D52" s="170">
        <v>394</v>
      </c>
      <c r="E52" s="170">
        <v>391.4</v>
      </c>
      <c r="F52" s="212">
        <v>379.6</v>
      </c>
      <c r="G52" s="212">
        <v>392.9</v>
      </c>
      <c r="H52" s="448">
        <v>389</v>
      </c>
      <c r="S52"/>
    </row>
    <row r="53" spans="1:19" s="4" customFormat="1" ht="24" x14ac:dyDescent="0.35">
      <c r="A53" s="175"/>
      <c r="B53" s="178" t="s">
        <v>499</v>
      </c>
      <c r="C53" s="190" t="s">
        <v>77</v>
      </c>
      <c r="D53" s="170">
        <v>248</v>
      </c>
      <c r="E53" s="170">
        <v>248</v>
      </c>
      <c r="F53" s="223">
        <v>228</v>
      </c>
      <c r="G53" s="223">
        <v>233</v>
      </c>
      <c r="H53" s="221">
        <v>232</v>
      </c>
      <c r="S53"/>
    </row>
    <row r="54" spans="1:19" s="4" customFormat="1" x14ac:dyDescent="0.35">
      <c r="A54" s="175"/>
      <c r="B54" s="178" t="s">
        <v>500</v>
      </c>
      <c r="C54" s="190" t="s">
        <v>78</v>
      </c>
      <c r="D54" s="170">
        <v>65.3</v>
      </c>
      <c r="E54" s="170">
        <v>55.9</v>
      </c>
      <c r="F54" s="212">
        <v>54.5</v>
      </c>
      <c r="G54" s="212">
        <v>49.6</v>
      </c>
      <c r="H54" s="221">
        <v>39.1</v>
      </c>
      <c r="S54"/>
    </row>
    <row r="55" spans="1:19" s="4" customFormat="1" x14ac:dyDescent="0.35">
      <c r="A55" s="175"/>
      <c r="B55" s="437" t="s">
        <v>79</v>
      </c>
      <c r="C55" s="190" t="s">
        <v>80</v>
      </c>
      <c r="D55" s="170">
        <v>1.9</v>
      </c>
      <c r="E55" s="170">
        <v>1.8</v>
      </c>
      <c r="F55" s="212">
        <v>2.2000000000000002</v>
      </c>
      <c r="G55" s="212">
        <v>2.1</v>
      </c>
      <c r="H55" s="221">
        <v>2.1</v>
      </c>
      <c r="S55"/>
    </row>
    <row r="56" spans="1:19" s="4" customFormat="1" x14ac:dyDescent="0.35">
      <c r="A56" s="175"/>
      <c r="B56" s="178" t="s">
        <v>491</v>
      </c>
      <c r="C56" s="190" t="s">
        <v>421</v>
      </c>
      <c r="D56" s="222">
        <v>1871</v>
      </c>
      <c r="E56" s="222">
        <v>1733</v>
      </c>
      <c r="F56" s="222">
        <v>1682</v>
      </c>
      <c r="G56" s="222">
        <v>1610</v>
      </c>
      <c r="H56" s="260">
        <v>1655</v>
      </c>
      <c r="S56"/>
    </row>
    <row r="57" spans="1:19" s="4" customFormat="1" x14ac:dyDescent="0.35">
      <c r="A57" s="175"/>
      <c r="B57" s="178" t="s">
        <v>420</v>
      </c>
      <c r="C57" s="190" t="s">
        <v>422</v>
      </c>
      <c r="D57" s="222">
        <v>1114</v>
      </c>
      <c r="E57" s="222">
        <v>1009</v>
      </c>
      <c r="F57" s="222">
        <v>1041</v>
      </c>
      <c r="G57" s="223">
        <v>980</v>
      </c>
      <c r="H57" s="260">
        <v>1034</v>
      </c>
      <c r="S57"/>
    </row>
    <row r="58" spans="1:19" s="4" customFormat="1" ht="19.5" customHeight="1" x14ac:dyDescent="0.35">
      <c r="A58" s="175"/>
      <c r="B58" s="437" t="s">
        <v>587</v>
      </c>
      <c r="C58" s="190" t="s">
        <v>52</v>
      </c>
      <c r="D58" s="170">
        <v>19.57</v>
      </c>
      <c r="E58" s="170">
        <v>17.32</v>
      </c>
      <c r="F58" s="208">
        <v>17.739999999999998</v>
      </c>
      <c r="G58" s="208">
        <v>16.72</v>
      </c>
      <c r="H58" s="221">
        <v>16.03</v>
      </c>
      <c r="S58"/>
    </row>
    <row r="59" spans="1:19" s="4" customFormat="1" x14ac:dyDescent="0.35">
      <c r="A59" s="175"/>
      <c r="B59" s="437" t="s">
        <v>588</v>
      </c>
      <c r="C59" s="204"/>
      <c r="D59" s="170">
        <v>7.73</v>
      </c>
      <c r="E59" s="170">
        <v>6.84</v>
      </c>
      <c r="F59" s="208">
        <v>5.32</v>
      </c>
      <c r="G59" s="208">
        <v>4.95</v>
      </c>
      <c r="H59" s="221">
        <v>4.4800000000000004</v>
      </c>
      <c r="S59"/>
    </row>
    <row r="60" spans="1:19" s="4" customFormat="1" x14ac:dyDescent="0.35">
      <c r="A60" s="175"/>
      <c r="B60" s="185" t="s">
        <v>81</v>
      </c>
      <c r="C60" s="190" t="s">
        <v>52</v>
      </c>
      <c r="D60" s="193">
        <v>0.69</v>
      </c>
      <c r="E60" s="193" t="s">
        <v>82</v>
      </c>
      <c r="F60" s="202">
        <v>0.81</v>
      </c>
      <c r="G60" s="202">
        <v>0.79</v>
      </c>
      <c r="H60" s="221">
        <v>0.73</v>
      </c>
      <c r="S60"/>
    </row>
    <row r="61" spans="1:19" s="4" customFormat="1" x14ac:dyDescent="0.35">
      <c r="A61" s="175"/>
      <c r="B61" s="185" t="s">
        <v>83</v>
      </c>
      <c r="C61" s="204"/>
      <c r="D61" s="171"/>
      <c r="E61" s="171"/>
      <c r="F61" s="208"/>
      <c r="G61" s="208"/>
      <c r="H61" s="221"/>
      <c r="S61"/>
    </row>
    <row r="62" spans="1:19" s="4" customFormat="1" x14ac:dyDescent="0.3">
      <c r="A62" s="175"/>
      <c r="B62" s="203" t="s">
        <v>589</v>
      </c>
      <c r="C62" s="204"/>
      <c r="D62" s="171">
        <v>204</v>
      </c>
      <c r="E62" s="171">
        <v>185</v>
      </c>
      <c r="F62" s="223">
        <v>176</v>
      </c>
      <c r="G62" s="223">
        <v>164</v>
      </c>
      <c r="H62" s="221">
        <v>174</v>
      </c>
    </row>
    <row r="63" spans="1:19" s="4" customFormat="1" x14ac:dyDescent="0.3">
      <c r="A63" s="175"/>
      <c r="B63" s="203" t="s">
        <v>84</v>
      </c>
      <c r="C63" s="204"/>
      <c r="D63" s="171">
        <v>11.8</v>
      </c>
      <c r="E63" s="171">
        <v>11.6</v>
      </c>
      <c r="F63" s="212">
        <v>11.1</v>
      </c>
      <c r="G63" s="212">
        <v>9.9</v>
      </c>
      <c r="H63" s="221">
        <v>10.5</v>
      </c>
    </row>
    <row r="64" spans="1:19" s="4" customFormat="1" x14ac:dyDescent="0.3">
      <c r="A64" s="175"/>
      <c r="B64" s="203" t="s">
        <v>590</v>
      </c>
      <c r="C64" s="204"/>
      <c r="D64" s="171">
        <v>6.3</v>
      </c>
      <c r="E64" s="192">
        <v>6</v>
      </c>
      <c r="F64" s="212">
        <v>6.1</v>
      </c>
      <c r="G64" s="212">
        <v>1.7</v>
      </c>
      <c r="H64" s="221">
        <v>1.4</v>
      </c>
    </row>
    <row r="65" spans="1:11" s="4" customFormat="1" x14ac:dyDescent="0.3">
      <c r="A65" s="175"/>
      <c r="B65" s="203" t="s">
        <v>85</v>
      </c>
      <c r="C65" s="204"/>
      <c r="D65" s="192">
        <v>2</v>
      </c>
      <c r="E65" s="192">
        <v>1.3</v>
      </c>
      <c r="F65" s="212">
        <v>1.4</v>
      </c>
      <c r="G65" s="212">
        <v>1.5</v>
      </c>
      <c r="H65" s="221">
        <v>1.7</v>
      </c>
    </row>
    <row r="66" spans="1:11" s="4" customFormat="1" x14ac:dyDescent="0.3">
      <c r="A66" s="175"/>
      <c r="B66" s="203" t="s">
        <v>501</v>
      </c>
      <c r="C66" s="204"/>
      <c r="D66" s="171">
        <v>1.6</v>
      </c>
      <c r="E66" s="171">
        <v>1.3</v>
      </c>
      <c r="F66" s="212">
        <v>1.4</v>
      </c>
      <c r="G66" s="212">
        <v>1.3</v>
      </c>
      <c r="H66" s="221">
        <v>1.3</v>
      </c>
    </row>
    <row r="67" spans="1:11" s="4" customFormat="1" x14ac:dyDescent="0.3">
      <c r="A67" s="175"/>
      <c r="B67" s="203" t="s">
        <v>86</v>
      </c>
      <c r="C67" s="204"/>
      <c r="D67" s="171">
        <v>0.2</v>
      </c>
      <c r="E67" s="171">
        <v>0.2</v>
      </c>
      <c r="F67" s="212">
        <v>0.1</v>
      </c>
      <c r="G67" s="212">
        <v>0.1</v>
      </c>
      <c r="H67" s="221">
        <v>0.1</v>
      </c>
    </row>
    <row r="68" spans="1:11" s="4" customFormat="1" x14ac:dyDescent="0.3">
      <c r="A68" s="175"/>
      <c r="B68" s="224" t="s">
        <v>87</v>
      </c>
      <c r="C68" s="225"/>
      <c r="D68" s="226">
        <v>0.5</v>
      </c>
      <c r="E68" s="226">
        <v>0.4</v>
      </c>
      <c r="F68" s="227">
        <v>0.4</v>
      </c>
      <c r="G68" s="227">
        <v>0.4</v>
      </c>
      <c r="H68" s="221">
        <v>0.4</v>
      </c>
    </row>
    <row r="69" spans="1:11" s="4" customFormat="1" ht="12" x14ac:dyDescent="0.3">
      <c r="A69" s="175"/>
      <c r="B69" s="450" t="s">
        <v>88</v>
      </c>
      <c r="C69" s="453" t="s">
        <v>89</v>
      </c>
      <c r="D69" s="319">
        <v>256</v>
      </c>
      <c r="E69" s="319">
        <v>622</v>
      </c>
      <c r="F69" s="319">
        <v>585</v>
      </c>
      <c r="G69" s="319">
        <v>428</v>
      </c>
      <c r="H69" s="449">
        <v>635</v>
      </c>
    </row>
    <row r="70" spans="1:11" s="4" customFormat="1" ht="27" customHeight="1" thickBot="1" x14ac:dyDescent="0.35">
      <c r="A70" s="175"/>
      <c r="B70" s="450" t="s">
        <v>591</v>
      </c>
      <c r="C70" s="453" t="s">
        <v>592</v>
      </c>
      <c r="D70" s="319">
        <v>22.7</v>
      </c>
      <c r="E70" s="319">
        <v>187</v>
      </c>
      <c r="F70" s="319">
        <v>512</v>
      </c>
      <c r="G70" s="222">
        <v>1211</v>
      </c>
      <c r="H70" s="455">
        <v>1541.5</v>
      </c>
    </row>
    <row r="71" spans="1:11" s="4" customFormat="1" ht="24" customHeight="1" x14ac:dyDescent="0.3">
      <c r="A71" s="175"/>
      <c r="B71" s="560" t="s">
        <v>593</v>
      </c>
      <c r="C71" s="560"/>
      <c r="D71" s="560"/>
      <c r="E71" s="560"/>
      <c r="F71" s="560"/>
      <c r="G71" s="560"/>
      <c r="H71" s="560"/>
      <c r="I71" s="19"/>
      <c r="J71" s="19"/>
      <c r="K71" s="19"/>
    </row>
    <row r="72" spans="1:11" s="4" customFormat="1" ht="12" x14ac:dyDescent="0.3">
      <c r="A72" s="175"/>
      <c r="B72" s="563" t="s">
        <v>594</v>
      </c>
      <c r="C72" s="563"/>
      <c r="D72" s="563"/>
      <c r="E72" s="563"/>
      <c r="F72" s="563"/>
      <c r="G72" s="563"/>
      <c r="H72" s="563"/>
      <c r="I72" s="19"/>
      <c r="J72" s="19"/>
      <c r="K72" s="19"/>
    </row>
    <row r="73" spans="1:11" s="4" customFormat="1" ht="12" x14ac:dyDescent="0.3">
      <c r="A73" s="175"/>
      <c r="B73" s="563" t="s">
        <v>595</v>
      </c>
      <c r="C73" s="563"/>
      <c r="D73" s="563"/>
      <c r="E73" s="563"/>
      <c r="F73" s="563"/>
      <c r="G73" s="563"/>
      <c r="H73" s="563"/>
      <c r="I73" s="19"/>
      <c r="J73" s="19"/>
      <c r="K73" s="19"/>
    </row>
    <row r="74" spans="1:11" ht="26.25" customHeight="1" x14ac:dyDescent="0.35">
      <c r="B74" s="563" t="s">
        <v>596</v>
      </c>
      <c r="C74" s="563"/>
      <c r="D74" s="563"/>
      <c r="E74" s="563"/>
      <c r="F74" s="563"/>
      <c r="G74" s="563"/>
      <c r="H74" s="563"/>
    </row>
    <row r="75" spans="1:11" s="4" customFormat="1" ht="30" customHeight="1" x14ac:dyDescent="0.3">
      <c r="A75" s="175"/>
      <c r="B75" s="563" t="s">
        <v>597</v>
      </c>
      <c r="C75" s="563"/>
      <c r="D75" s="563"/>
      <c r="E75" s="563"/>
      <c r="F75" s="563"/>
      <c r="G75" s="563"/>
      <c r="H75" s="563"/>
      <c r="I75" s="19"/>
      <c r="J75" s="19"/>
      <c r="K75" s="19"/>
    </row>
    <row r="76" spans="1:11" s="4" customFormat="1" ht="12" x14ac:dyDescent="0.3">
      <c r="A76" s="175"/>
      <c r="B76" s="213"/>
      <c r="C76" s="213"/>
      <c r="D76" s="213"/>
      <c r="E76" s="213"/>
      <c r="F76" s="213"/>
      <c r="G76" s="213"/>
      <c r="H76" s="213"/>
      <c r="I76" s="21"/>
    </row>
    <row r="77" spans="1:11" s="4" customFormat="1" x14ac:dyDescent="0.35">
      <c r="A77" s="175"/>
      <c r="B77" s="562" t="s">
        <v>598</v>
      </c>
      <c r="C77" s="562"/>
      <c r="D77" s="182"/>
      <c r="E77" s="175"/>
      <c r="F77" s="175"/>
      <c r="G77" s="175"/>
      <c r="H77" s="175"/>
    </row>
    <row r="78" spans="1:11" s="4" customFormat="1" ht="12" customHeight="1" thickBot="1" x14ac:dyDescent="0.4">
      <c r="A78" s="175"/>
      <c r="B78" s="213"/>
      <c r="C78" s="182"/>
      <c r="D78" s="182"/>
      <c r="E78" s="175"/>
      <c r="F78" s="175"/>
      <c r="G78" s="175"/>
      <c r="H78" s="175"/>
    </row>
    <row r="79" spans="1:11" s="4" customFormat="1" ht="24.5" thickBot="1" x14ac:dyDescent="0.35">
      <c r="A79" s="175"/>
      <c r="B79" s="456" t="s">
        <v>90</v>
      </c>
      <c r="C79" s="457" t="s">
        <v>599</v>
      </c>
      <c r="D79" s="457" t="s">
        <v>601</v>
      </c>
      <c r="E79" s="175"/>
      <c r="F79" s="175"/>
      <c r="G79" s="175"/>
      <c r="H79" s="175"/>
    </row>
    <row r="80" spans="1:11" s="4" customFormat="1" ht="12.5" thickBot="1" x14ac:dyDescent="0.35">
      <c r="A80" s="175"/>
      <c r="B80" s="215" t="s">
        <v>67</v>
      </c>
      <c r="C80" s="216" t="s">
        <v>423</v>
      </c>
      <c r="D80" s="458">
        <v>10</v>
      </c>
      <c r="E80" s="175"/>
      <c r="F80" s="175"/>
      <c r="G80" s="175"/>
      <c r="H80" s="175"/>
    </row>
    <row r="81" spans="1:8" s="4" customFormat="1" ht="12.5" thickBot="1" x14ac:dyDescent="0.35">
      <c r="A81" s="175"/>
      <c r="B81" s="215" t="s">
        <v>602</v>
      </c>
      <c r="C81" s="216" t="s">
        <v>600</v>
      </c>
      <c r="D81" s="458">
        <v>2</v>
      </c>
      <c r="E81" s="175"/>
      <c r="F81" s="175"/>
      <c r="G81" s="175"/>
      <c r="H81" s="175"/>
    </row>
    <row r="82" spans="1:8" s="4" customFormat="1" ht="12.5" thickBot="1" x14ac:dyDescent="0.35">
      <c r="A82" s="175"/>
      <c r="B82" s="215" t="s">
        <v>407</v>
      </c>
      <c r="C82" s="216" t="s">
        <v>600</v>
      </c>
      <c r="D82" s="458">
        <v>3</v>
      </c>
      <c r="E82" s="175"/>
      <c r="F82" s="175"/>
      <c r="G82" s="175"/>
      <c r="H82" s="175"/>
    </row>
    <row r="83" spans="1:8" s="4" customFormat="1" ht="36.5" thickBot="1" x14ac:dyDescent="0.35">
      <c r="A83" s="175"/>
      <c r="B83" s="311" t="s">
        <v>91</v>
      </c>
      <c r="C83" s="312" t="s">
        <v>92</v>
      </c>
      <c r="D83" s="458">
        <v>422</v>
      </c>
      <c r="E83" s="175"/>
      <c r="F83" s="175"/>
      <c r="G83" s="175"/>
      <c r="H83" s="175"/>
    </row>
    <row r="84" spans="1:8" s="4" customFormat="1" ht="36.5" thickBot="1" x14ac:dyDescent="0.35">
      <c r="A84" s="175"/>
      <c r="B84" s="313" t="s">
        <v>93</v>
      </c>
      <c r="C84" s="312" t="s">
        <v>92</v>
      </c>
      <c r="D84" s="458">
        <v>121</v>
      </c>
      <c r="E84" s="175"/>
      <c r="F84" s="175"/>
      <c r="G84" s="175"/>
      <c r="H84" s="175"/>
    </row>
    <row r="85" spans="1:8" s="4" customFormat="1" ht="36.5" thickBot="1" x14ac:dyDescent="0.35">
      <c r="A85" s="175"/>
      <c r="B85" s="313" t="s">
        <v>67</v>
      </c>
      <c r="C85" s="312" t="s">
        <v>92</v>
      </c>
      <c r="D85" s="458">
        <v>21</v>
      </c>
      <c r="E85" s="175"/>
      <c r="F85" s="175"/>
      <c r="G85" s="175"/>
      <c r="H85" s="175"/>
    </row>
    <row r="86" spans="1:8" s="4" customFormat="1" ht="36.5" thickBot="1" x14ac:dyDescent="0.35">
      <c r="A86" s="175"/>
      <c r="B86" s="314" t="s">
        <v>94</v>
      </c>
      <c r="C86" s="312" t="s">
        <v>92</v>
      </c>
      <c r="D86" s="458">
        <v>18</v>
      </c>
      <c r="E86" s="175"/>
      <c r="F86" s="175"/>
      <c r="G86" s="175"/>
      <c r="H86" s="175"/>
    </row>
    <row r="87" spans="1:8" s="4" customFormat="1" ht="36.5" thickBot="1" x14ac:dyDescent="0.35">
      <c r="A87" s="175"/>
      <c r="B87" s="313" t="s">
        <v>407</v>
      </c>
      <c r="C87" s="312" t="s">
        <v>92</v>
      </c>
      <c r="D87" s="458">
        <v>5</v>
      </c>
      <c r="E87" s="214"/>
      <c r="F87" s="214"/>
      <c r="G87" s="214"/>
      <c r="H87" s="175"/>
    </row>
    <row r="88" spans="1:8" s="4" customFormat="1" ht="12.5" thickBot="1" x14ac:dyDescent="0.35">
      <c r="A88" s="175"/>
      <c r="B88" s="215" t="s">
        <v>95</v>
      </c>
      <c r="C88" s="216"/>
      <c r="D88" s="228">
        <v>602.6</v>
      </c>
      <c r="E88" s="175"/>
      <c r="F88" s="175"/>
      <c r="G88" s="175"/>
      <c r="H88" s="175"/>
    </row>
    <row r="89" spans="1:8" s="4" customFormat="1" ht="12" x14ac:dyDescent="0.3">
      <c r="A89" s="175"/>
      <c r="B89" s="560" t="s">
        <v>603</v>
      </c>
      <c r="C89" s="560"/>
      <c r="D89" s="560"/>
      <c r="E89" s="560"/>
      <c r="F89" s="560"/>
      <c r="G89" s="560"/>
      <c r="H89" s="560"/>
    </row>
    <row r="90" spans="1:8" s="4" customFormat="1" x14ac:dyDescent="0.35">
      <c r="A90" s="175"/>
      <c r="B90" s="217"/>
      <c r="C90" s="182"/>
      <c r="D90" s="182"/>
      <c r="E90" s="175"/>
      <c r="F90" s="175"/>
      <c r="G90" s="175"/>
      <c r="H90" s="175"/>
    </row>
    <row r="91" spans="1:8" s="4" customFormat="1" ht="12" x14ac:dyDescent="0.3">
      <c r="A91" s="175"/>
      <c r="B91" s="175"/>
      <c r="C91" s="175"/>
      <c r="D91" s="175"/>
      <c r="E91" s="175"/>
      <c r="F91" s="175"/>
      <c r="G91" s="175"/>
      <c r="H91" s="175"/>
    </row>
    <row r="92" spans="1:8" s="4" customFormat="1" ht="12" x14ac:dyDescent="0.3">
      <c r="A92" s="175"/>
      <c r="B92" s="175"/>
      <c r="C92" s="175"/>
      <c r="D92" s="175"/>
      <c r="E92" s="175"/>
      <c r="F92" s="175"/>
      <c r="G92" s="175"/>
      <c r="H92" s="175"/>
    </row>
    <row r="93" spans="1:8" s="4" customFormat="1" ht="12.5" thickBot="1" x14ac:dyDescent="0.35">
      <c r="A93" s="175"/>
      <c r="B93" s="199" t="s">
        <v>96</v>
      </c>
      <c r="C93" s="175"/>
      <c r="D93" s="175"/>
      <c r="E93" s="175"/>
      <c r="F93" s="175"/>
      <c r="G93" s="175"/>
      <c r="H93" s="175"/>
    </row>
    <row r="94" spans="1:8" s="4" customFormat="1" ht="12.5" thickBot="1" x14ac:dyDescent="0.35">
      <c r="A94" s="175"/>
      <c r="B94" s="179"/>
      <c r="C94" s="179"/>
      <c r="D94" s="32">
        <v>2019</v>
      </c>
      <c r="E94" s="32">
        <v>2020</v>
      </c>
      <c r="F94" s="32">
        <v>2021</v>
      </c>
      <c r="G94" s="32">
        <v>2022</v>
      </c>
      <c r="H94" s="32">
        <v>2023</v>
      </c>
    </row>
    <row r="95" spans="1:8" s="4" customFormat="1" ht="12.5" thickTop="1" x14ac:dyDescent="0.3">
      <c r="A95" s="175"/>
      <c r="B95" s="234" t="s">
        <v>97</v>
      </c>
      <c r="C95" s="177" t="s">
        <v>98</v>
      </c>
      <c r="D95" s="170">
        <v>27.251000000000001</v>
      </c>
      <c r="E95" s="170">
        <v>26.352</v>
      </c>
      <c r="F95" s="170">
        <v>28.736000000000001</v>
      </c>
      <c r="G95" s="170">
        <v>29.024000000000001</v>
      </c>
      <c r="H95" s="221">
        <v>29.602</v>
      </c>
    </row>
    <row r="96" spans="1:8" s="4" customFormat="1" x14ac:dyDescent="0.3">
      <c r="A96" s="175"/>
      <c r="B96" s="205" t="s">
        <v>99</v>
      </c>
      <c r="C96" s="204"/>
      <c r="D96" s="170">
        <v>25.305</v>
      </c>
      <c r="E96" s="170" t="s">
        <v>100</v>
      </c>
      <c r="F96" s="170">
        <v>27.219000000000001</v>
      </c>
      <c r="G96" s="170">
        <v>24.352</v>
      </c>
      <c r="H96" s="221">
        <v>24.209</v>
      </c>
    </row>
    <row r="97" spans="1:8" s="4" customFormat="1" x14ac:dyDescent="0.3">
      <c r="A97" s="175"/>
      <c r="B97" s="205" t="s">
        <v>101</v>
      </c>
      <c r="C97" s="204"/>
      <c r="D97" s="170">
        <v>1.879</v>
      </c>
      <c r="E97" s="170">
        <v>1.4730000000000001</v>
      </c>
      <c r="F97" s="218">
        <v>0.92</v>
      </c>
      <c r="G97" s="218">
        <v>1.9690000000000001</v>
      </c>
      <c r="H97" s="221">
        <v>1.1910000000000001</v>
      </c>
    </row>
    <row r="98" spans="1:8" s="4" customFormat="1" x14ac:dyDescent="0.3">
      <c r="A98" s="175"/>
      <c r="B98" s="205" t="s">
        <v>555</v>
      </c>
      <c r="C98" s="204"/>
      <c r="D98" s="170">
        <v>6.7000000000000004E-2</v>
      </c>
      <c r="E98" s="170">
        <v>0.32400000000000001</v>
      </c>
      <c r="F98" s="170">
        <v>0.59699999999999998</v>
      </c>
      <c r="G98" s="170">
        <v>2.702</v>
      </c>
      <c r="H98" s="221">
        <v>4.202</v>
      </c>
    </row>
    <row r="99" spans="1:8" s="4" customFormat="1" ht="12" x14ac:dyDescent="0.3">
      <c r="A99" s="175"/>
      <c r="B99" s="234" t="s">
        <v>102</v>
      </c>
      <c r="C99" s="177" t="s">
        <v>9</v>
      </c>
      <c r="D99" s="170">
        <v>112.7</v>
      </c>
      <c r="E99" s="170">
        <v>124.8</v>
      </c>
      <c r="F99" s="170">
        <v>116.4</v>
      </c>
      <c r="G99" s="170">
        <v>115.5</v>
      </c>
      <c r="H99" s="448">
        <v>123</v>
      </c>
    </row>
    <row r="100" spans="1:8" s="4" customFormat="1" ht="24" x14ac:dyDescent="0.3">
      <c r="A100" s="175"/>
      <c r="B100" s="185" t="s">
        <v>103</v>
      </c>
      <c r="C100" s="177" t="s">
        <v>104</v>
      </c>
      <c r="D100" s="170">
        <v>1.39</v>
      </c>
      <c r="E100" s="170" t="s">
        <v>105</v>
      </c>
      <c r="F100" s="170">
        <v>1.45</v>
      </c>
      <c r="G100" s="170">
        <v>1.41</v>
      </c>
      <c r="H100" s="221">
        <v>1.45</v>
      </c>
    </row>
    <row r="101" spans="1:8" s="4" customFormat="1" ht="12" x14ac:dyDescent="0.3">
      <c r="A101" s="175"/>
      <c r="B101" s="185" t="s">
        <v>106</v>
      </c>
      <c r="C101" s="177" t="s">
        <v>523</v>
      </c>
      <c r="D101" s="170">
        <v>0.17</v>
      </c>
      <c r="E101" s="170">
        <v>0.17</v>
      </c>
      <c r="F101" s="170">
        <v>0.16</v>
      </c>
      <c r="G101" s="170">
        <v>0.18</v>
      </c>
      <c r="H101" s="221">
        <v>0.16</v>
      </c>
    </row>
    <row r="102" spans="1:8" s="4" customFormat="1" ht="12" x14ac:dyDescent="0.3">
      <c r="A102" s="175"/>
      <c r="B102" s="185" t="s">
        <v>107</v>
      </c>
      <c r="C102" s="177" t="s">
        <v>554</v>
      </c>
      <c r="D102" s="170">
        <v>538.79999999999995</v>
      </c>
      <c r="E102" s="170">
        <v>515.29999999999995</v>
      </c>
      <c r="F102" s="170">
        <v>529.1</v>
      </c>
      <c r="G102" s="170">
        <v>484.4</v>
      </c>
      <c r="H102" s="221">
        <v>497.5</v>
      </c>
    </row>
    <row r="103" spans="1:8" s="28" customFormat="1" x14ac:dyDescent="0.3">
      <c r="A103" s="175"/>
      <c r="B103" s="205" t="s">
        <v>108</v>
      </c>
      <c r="C103" s="204"/>
      <c r="D103" s="212">
        <v>426.1</v>
      </c>
      <c r="E103" s="212">
        <v>421.8</v>
      </c>
      <c r="F103" s="212">
        <v>429</v>
      </c>
      <c r="G103" s="170">
        <v>395.1</v>
      </c>
      <c r="H103" s="221">
        <v>413.9</v>
      </c>
    </row>
    <row r="104" spans="1:8" s="4" customFormat="1" x14ac:dyDescent="0.3">
      <c r="A104" s="175"/>
      <c r="B104" s="205" t="s">
        <v>502</v>
      </c>
      <c r="C104" s="204"/>
      <c r="D104" s="212">
        <v>112.8</v>
      </c>
      <c r="E104" s="212">
        <v>93.4</v>
      </c>
      <c r="F104" s="212">
        <v>100.1</v>
      </c>
      <c r="G104" s="170">
        <v>89.3</v>
      </c>
      <c r="H104" s="221">
        <v>83.6</v>
      </c>
    </row>
    <row r="105" spans="1:8" s="4" customFormat="1" x14ac:dyDescent="0.3">
      <c r="A105" s="175"/>
      <c r="B105" s="185" t="s">
        <v>109</v>
      </c>
      <c r="C105" s="204"/>
      <c r="D105" s="212">
        <v>15.7</v>
      </c>
      <c r="E105" s="212">
        <v>20.2</v>
      </c>
      <c r="F105" s="212">
        <v>21.7</v>
      </c>
      <c r="G105" s="170">
        <v>17.600000000000001</v>
      </c>
      <c r="H105" s="221">
        <v>17.100000000000001</v>
      </c>
    </row>
    <row r="106" spans="1:8" s="4" customFormat="1" x14ac:dyDescent="0.3">
      <c r="A106" s="175"/>
      <c r="B106" s="205" t="s">
        <v>528</v>
      </c>
      <c r="C106" s="204"/>
      <c r="D106" s="212">
        <v>13</v>
      </c>
      <c r="E106" s="212">
        <v>16.899999999999999</v>
      </c>
      <c r="F106" s="212">
        <v>18.3</v>
      </c>
      <c r="G106" s="212">
        <v>15.1</v>
      </c>
      <c r="H106" s="448">
        <v>15</v>
      </c>
    </row>
    <row r="107" spans="1:8" s="4" customFormat="1" x14ac:dyDescent="0.3">
      <c r="A107" s="175"/>
      <c r="B107" s="205" t="s">
        <v>529</v>
      </c>
      <c r="C107" s="204"/>
      <c r="D107" s="170">
        <v>2.7</v>
      </c>
      <c r="E107" s="170">
        <v>3.3</v>
      </c>
      <c r="F107" s="170">
        <v>3.4</v>
      </c>
      <c r="G107" s="170">
        <v>2.5</v>
      </c>
      <c r="H107" s="448">
        <v>2</v>
      </c>
    </row>
    <row r="108" spans="1:8" s="4" customFormat="1" x14ac:dyDescent="0.3">
      <c r="A108" s="175"/>
      <c r="B108" s="185" t="s">
        <v>424</v>
      </c>
      <c r="C108" s="204"/>
      <c r="D108" s="315">
        <v>0</v>
      </c>
      <c r="E108" s="170">
        <v>1.8</v>
      </c>
      <c r="F108" s="170">
        <v>1.7</v>
      </c>
      <c r="G108" s="170">
        <v>1.3</v>
      </c>
      <c r="H108" s="448">
        <v>1.6</v>
      </c>
    </row>
    <row r="109" spans="1:8" s="4" customFormat="1" x14ac:dyDescent="0.3">
      <c r="A109" s="175"/>
      <c r="B109" s="185" t="s">
        <v>604</v>
      </c>
      <c r="C109" s="204"/>
      <c r="D109" s="315">
        <v>554.6</v>
      </c>
      <c r="E109" s="315">
        <v>537.29999999999995</v>
      </c>
      <c r="F109" s="315">
        <v>552.5</v>
      </c>
      <c r="G109" s="170">
        <v>503.2</v>
      </c>
      <c r="H109" s="448">
        <v>516.20000000000005</v>
      </c>
    </row>
    <row r="110" spans="1:8" s="4" customFormat="1" x14ac:dyDescent="0.3">
      <c r="B110" s="185" t="s">
        <v>425</v>
      </c>
      <c r="C110" s="204"/>
      <c r="D110" s="315">
        <v>0.4</v>
      </c>
      <c r="E110" s="315">
        <v>0.9</v>
      </c>
      <c r="F110" s="315">
        <v>1.5</v>
      </c>
      <c r="G110" s="170">
        <v>1.2</v>
      </c>
      <c r="H110" s="448">
        <v>1.3</v>
      </c>
    </row>
    <row r="111" spans="1:8" s="4" customFormat="1" x14ac:dyDescent="0.3">
      <c r="A111" s="175"/>
      <c r="B111" s="203" t="s">
        <v>426</v>
      </c>
      <c r="C111" s="204"/>
      <c r="D111" s="315">
        <v>0.4</v>
      </c>
      <c r="E111" s="315">
        <v>0.7</v>
      </c>
      <c r="F111" s="315">
        <v>0.6</v>
      </c>
      <c r="G111" s="212">
        <v>0</v>
      </c>
      <c r="H111" s="448">
        <v>0.1</v>
      </c>
    </row>
    <row r="112" spans="1:8" s="4" customFormat="1" x14ac:dyDescent="0.3">
      <c r="A112" s="175"/>
      <c r="B112" s="203" t="s">
        <v>427</v>
      </c>
      <c r="C112" s="204"/>
      <c r="D112" s="315">
        <v>0</v>
      </c>
      <c r="E112" s="315">
        <v>0.2</v>
      </c>
      <c r="F112" s="315">
        <v>0.9</v>
      </c>
      <c r="G112" s="170">
        <v>1.1000000000000001</v>
      </c>
      <c r="H112" s="448">
        <v>1.2</v>
      </c>
    </row>
    <row r="113" spans="1:15" s="4" customFormat="1" x14ac:dyDescent="0.3">
      <c r="A113" s="175"/>
      <c r="B113" s="185" t="s">
        <v>428</v>
      </c>
      <c r="C113" s="204"/>
      <c r="D113" s="315">
        <v>147.69999999999999</v>
      </c>
      <c r="E113" s="315">
        <v>167.7</v>
      </c>
      <c r="F113" s="315">
        <v>183</v>
      </c>
      <c r="G113" s="170">
        <v>177.8</v>
      </c>
      <c r="H113" s="448">
        <v>192.7</v>
      </c>
    </row>
    <row r="114" spans="1:15" s="4" customFormat="1" x14ac:dyDescent="0.3">
      <c r="A114" s="175"/>
      <c r="B114" s="185" t="s">
        <v>429</v>
      </c>
      <c r="C114" s="204"/>
      <c r="D114" s="315">
        <v>5.3</v>
      </c>
      <c r="E114" s="315">
        <v>5.7</v>
      </c>
      <c r="F114" s="315">
        <v>5.4</v>
      </c>
      <c r="G114" s="170">
        <v>5.7</v>
      </c>
      <c r="H114" s="448">
        <v>5.2</v>
      </c>
    </row>
    <row r="115" spans="1:15" s="4" customFormat="1" ht="12.5" thickBot="1" x14ac:dyDescent="0.35">
      <c r="A115" s="175"/>
      <c r="B115" s="381" t="s">
        <v>110</v>
      </c>
      <c r="C115" s="219" t="s">
        <v>111</v>
      </c>
      <c r="D115" s="220">
        <v>303</v>
      </c>
      <c r="E115" s="220" t="s">
        <v>112</v>
      </c>
      <c r="F115" s="220">
        <v>391</v>
      </c>
      <c r="G115" s="170">
        <v>423</v>
      </c>
      <c r="H115" s="221">
        <v>394</v>
      </c>
    </row>
    <row r="116" spans="1:15" s="4" customFormat="1" ht="26.25" customHeight="1" x14ac:dyDescent="0.3">
      <c r="A116" s="175"/>
      <c r="B116" s="560" t="s">
        <v>605</v>
      </c>
      <c r="C116" s="560"/>
      <c r="D116" s="560"/>
      <c r="E116" s="560"/>
      <c r="F116" s="560"/>
      <c r="G116" s="560"/>
      <c r="H116" s="560"/>
      <c r="N116" s="23"/>
      <c r="O116" s="57"/>
    </row>
    <row r="117" spans="1:15" s="4" customFormat="1" ht="10" customHeight="1" x14ac:dyDescent="0.3">
      <c r="A117" s="175"/>
      <c r="B117" s="175" t="s">
        <v>113</v>
      </c>
      <c r="C117" s="175"/>
      <c r="D117" s="175"/>
      <c r="E117" s="175"/>
      <c r="F117" s="175"/>
      <c r="G117" s="175"/>
      <c r="H117" s="175"/>
      <c r="N117" s="23"/>
      <c r="O117" s="57"/>
    </row>
    <row r="118" spans="1:15" x14ac:dyDescent="0.35">
      <c r="A118" s="182"/>
      <c r="B118" s="182"/>
      <c r="C118" s="182"/>
      <c r="D118" s="182"/>
      <c r="E118" s="182"/>
      <c r="F118" s="182"/>
      <c r="G118" s="182"/>
      <c r="H118" s="182"/>
    </row>
    <row r="119" spans="1:15" x14ac:dyDescent="0.35">
      <c r="A119" s="182"/>
      <c r="B119" s="182"/>
      <c r="C119" s="182"/>
      <c r="D119" s="182"/>
      <c r="E119" s="182"/>
      <c r="F119" s="182"/>
      <c r="G119" s="182"/>
      <c r="H119" s="182"/>
    </row>
    <row r="120" spans="1:15" x14ac:dyDescent="0.35">
      <c r="A120" s="182"/>
      <c r="B120" s="182"/>
      <c r="C120" s="182"/>
      <c r="D120" s="182"/>
      <c r="E120" s="182"/>
      <c r="F120" s="182"/>
      <c r="G120" s="182"/>
      <c r="H120" s="182"/>
    </row>
  </sheetData>
  <customSheetViews>
    <customSheetView guid="{0EEC6647-7214-4510-922A-24553F13BD71}" scale="80" showGridLines="0" hiddenRows="1" topLeftCell="A88">
      <selection activeCell="I84" sqref="I84"/>
      <pageMargins left="0" right="0" top="0" bottom="0" header="0" footer="0"/>
      <pageSetup paperSize="9" orientation="portrait" r:id="rId1"/>
    </customSheetView>
  </customSheetViews>
  <mergeCells count="9">
    <mergeCell ref="B71:H71"/>
    <mergeCell ref="B22:F22"/>
    <mergeCell ref="B77:C77"/>
    <mergeCell ref="B116:H116"/>
    <mergeCell ref="B72:H72"/>
    <mergeCell ref="B73:H73"/>
    <mergeCell ref="B74:H74"/>
    <mergeCell ref="B75:H75"/>
    <mergeCell ref="B89:H89"/>
  </mergeCell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H48"/>
  <sheetViews>
    <sheetView showGridLines="0" zoomScale="85" zoomScaleNormal="85" workbookViewId="0">
      <selection activeCell="C4" sqref="C4:N4"/>
    </sheetView>
  </sheetViews>
  <sheetFormatPr defaultRowHeight="14.5" x14ac:dyDescent="0.35"/>
  <cols>
    <col min="2" max="2" width="40.7265625" customWidth="1"/>
    <col min="3" max="3" width="25.7265625" customWidth="1"/>
    <col min="4" max="4" width="9.7265625" customWidth="1"/>
    <col min="8" max="8" width="11.1796875" customWidth="1"/>
    <col min="9" max="9" width="11.7265625" customWidth="1"/>
  </cols>
  <sheetData>
    <row r="7" spans="2:8" ht="15" thickBot="1" x14ac:dyDescent="0.4">
      <c r="B7" s="13" t="s">
        <v>221</v>
      </c>
    </row>
    <row r="8" spans="2:8" ht="15" thickBot="1" x14ac:dyDescent="0.4">
      <c r="B8" s="8"/>
      <c r="C8" s="41"/>
      <c r="D8" s="24">
        <v>2019</v>
      </c>
      <c r="E8" s="24">
        <v>2020</v>
      </c>
      <c r="F8" s="231">
        <v>2021</v>
      </c>
      <c r="G8" s="230">
        <v>2022</v>
      </c>
      <c r="H8" s="394">
        <v>2023</v>
      </c>
    </row>
    <row r="9" spans="2:8" ht="15" thickTop="1" x14ac:dyDescent="0.35">
      <c r="B9" s="185" t="s">
        <v>442</v>
      </c>
      <c r="C9" s="201" t="s">
        <v>1</v>
      </c>
      <c r="D9" s="170">
        <v>114</v>
      </c>
      <c r="E9" s="170">
        <v>91</v>
      </c>
      <c r="F9" s="170">
        <v>88</v>
      </c>
      <c r="G9" s="170">
        <v>113</v>
      </c>
      <c r="H9" s="46">
        <v>122</v>
      </c>
    </row>
    <row r="10" spans="2:8" x14ac:dyDescent="0.35">
      <c r="B10" s="203" t="s">
        <v>224</v>
      </c>
      <c r="C10" s="204"/>
      <c r="D10" s="170">
        <v>19</v>
      </c>
      <c r="E10" s="170">
        <v>30</v>
      </c>
      <c r="F10" s="170">
        <v>33</v>
      </c>
      <c r="G10" s="223">
        <v>25</v>
      </c>
      <c r="H10" s="46">
        <v>44</v>
      </c>
    </row>
    <row r="11" spans="2:8" x14ac:dyDescent="0.35">
      <c r="B11" s="205" t="s">
        <v>225</v>
      </c>
      <c r="C11" s="204"/>
      <c r="D11" s="170">
        <v>95</v>
      </c>
      <c r="E11" s="170">
        <v>61</v>
      </c>
      <c r="F11" s="170">
        <v>55</v>
      </c>
      <c r="G11" s="170">
        <v>88</v>
      </c>
      <c r="H11" s="46">
        <v>78</v>
      </c>
    </row>
    <row r="12" spans="2:8" x14ac:dyDescent="0.35">
      <c r="B12" s="205" t="s">
        <v>115</v>
      </c>
      <c r="C12" s="204"/>
      <c r="D12" s="170">
        <v>106</v>
      </c>
      <c r="E12" s="170">
        <v>86</v>
      </c>
      <c r="F12" s="170">
        <v>84</v>
      </c>
      <c r="G12" s="170">
        <v>111</v>
      </c>
      <c r="H12" s="46">
        <v>110</v>
      </c>
    </row>
    <row r="13" spans="2:8" x14ac:dyDescent="0.35">
      <c r="B13" s="205" t="s">
        <v>116</v>
      </c>
      <c r="C13" s="204"/>
      <c r="D13" s="170">
        <v>8</v>
      </c>
      <c r="E13" s="170">
        <v>5</v>
      </c>
      <c r="F13" s="170">
        <v>4</v>
      </c>
      <c r="G13" s="170">
        <v>2</v>
      </c>
      <c r="H13" s="46">
        <v>12</v>
      </c>
    </row>
    <row r="14" spans="2:8" ht="21" x14ac:dyDescent="0.35">
      <c r="B14" s="185" t="s">
        <v>222</v>
      </c>
      <c r="C14" s="201" t="s">
        <v>223</v>
      </c>
      <c r="D14" s="170">
        <v>0.34</v>
      </c>
      <c r="E14" s="170">
        <v>0.36</v>
      </c>
      <c r="F14" s="170">
        <v>0.34</v>
      </c>
      <c r="G14" s="170">
        <v>0.41</v>
      </c>
      <c r="H14" s="77">
        <v>0.4</v>
      </c>
    </row>
    <row r="15" spans="2:8" x14ac:dyDescent="0.35">
      <c r="B15" s="205" t="s">
        <v>443</v>
      </c>
      <c r="C15" s="201"/>
      <c r="D15" s="208">
        <v>0.21</v>
      </c>
      <c r="E15" s="208">
        <v>0.37</v>
      </c>
      <c r="F15" s="208">
        <v>0.4</v>
      </c>
      <c r="G15" s="170">
        <v>0.28999999999999998</v>
      </c>
      <c r="H15" s="77">
        <v>0.45</v>
      </c>
    </row>
    <row r="16" spans="2:8" x14ac:dyDescent="0.35">
      <c r="B16" s="205" t="s">
        <v>225</v>
      </c>
      <c r="C16" s="201"/>
      <c r="D16" s="170">
        <v>0.39</v>
      </c>
      <c r="E16" s="208">
        <v>0.35</v>
      </c>
      <c r="F16" s="208">
        <v>0.32</v>
      </c>
      <c r="G16" s="170">
        <v>0.47</v>
      </c>
      <c r="H16" s="77">
        <v>0.38</v>
      </c>
    </row>
    <row r="17" spans="2:8" x14ac:dyDescent="0.35">
      <c r="B17" s="205" t="s">
        <v>205</v>
      </c>
      <c r="C17" s="201"/>
      <c r="D17" s="170">
        <v>0.53</v>
      </c>
      <c r="E17" s="208">
        <v>0.43</v>
      </c>
      <c r="F17" s="208">
        <v>0.55000000000000004</v>
      </c>
      <c r="G17" s="170">
        <v>0.67</v>
      </c>
      <c r="H17" s="77">
        <v>0.8</v>
      </c>
    </row>
    <row r="18" spans="2:8" x14ac:dyDescent="0.35">
      <c r="B18" s="205" t="s">
        <v>206</v>
      </c>
      <c r="C18" s="201"/>
      <c r="D18" s="170">
        <v>0.28999999999999998</v>
      </c>
      <c r="E18" s="170">
        <v>0.33</v>
      </c>
      <c r="F18" s="170">
        <v>0.28000000000000003</v>
      </c>
      <c r="G18" s="170">
        <v>0.34</v>
      </c>
      <c r="H18" s="77">
        <v>0.28999999999999998</v>
      </c>
    </row>
    <row r="19" spans="2:8" ht="24" x14ac:dyDescent="0.35">
      <c r="B19" s="185" t="s">
        <v>226</v>
      </c>
      <c r="C19" s="201" t="s">
        <v>227</v>
      </c>
      <c r="D19" s="170">
        <v>0.01</v>
      </c>
      <c r="E19" s="208">
        <v>0</v>
      </c>
      <c r="F19" s="208">
        <v>0</v>
      </c>
      <c r="G19" s="170">
        <v>0.01</v>
      </c>
      <c r="H19" s="77">
        <v>0</v>
      </c>
    </row>
    <row r="20" spans="2:8" x14ac:dyDescent="0.35">
      <c r="B20" s="205" t="s">
        <v>443</v>
      </c>
      <c r="C20" s="201"/>
      <c r="D20" s="208">
        <v>0</v>
      </c>
      <c r="E20" s="208">
        <v>0</v>
      </c>
      <c r="F20" s="208">
        <v>0</v>
      </c>
      <c r="G20" s="170">
        <v>0.01</v>
      </c>
      <c r="H20" s="77">
        <v>0.01</v>
      </c>
    </row>
    <row r="21" spans="2:8" x14ac:dyDescent="0.35">
      <c r="B21" s="205" t="s">
        <v>225</v>
      </c>
      <c r="C21" s="204"/>
      <c r="D21" s="170">
        <v>0.01</v>
      </c>
      <c r="E21" s="208">
        <v>0</v>
      </c>
      <c r="F21" s="208">
        <v>0</v>
      </c>
      <c r="G21" s="170">
        <v>0.01</v>
      </c>
      <c r="H21" s="77">
        <v>0</v>
      </c>
    </row>
    <row r="22" spans="2:8" ht="21" x14ac:dyDescent="0.35">
      <c r="B22" s="234" t="s">
        <v>228</v>
      </c>
      <c r="C22" s="201" t="s">
        <v>229</v>
      </c>
      <c r="D22" s="170">
        <v>0.19</v>
      </c>
      <c r="E22" s="275">
        <v>0.21</v>
      </c>
      <c r="F22" s="275">
        <v>0.23</v>
      </c>
      <c r="G22" s="170">
        <v>0.26</v>
      </c>
      <c r="H22" s="77">
        <v>0.23</v>
      </c>
    </row>
    <row r="23" spans="2:8" x14ac:dyDescent="0.35">
      <c r="B23" s="205" t="s">
        <v>224</v>
      </c>
      <c r="C23" s="204"/>
      <c r="D23" s="170">
        <v>0.17</v>
      </c>
      <c r="E23" s="275">
        <v>0.26</v>
      </c>
      <c r="F23" s="275">
        <v>0.37</v>
      </c>
      <c r="G23" s="170">
        <v>0.27</v>
      </c>
      <c r="H23" s="77">
        <v>0.35</v>
      </c>
    </row>
    <row r="24" spans="2:8" x14ac:dyDescent="0.35">
      <c r="B24" s="205" t="s">
        <v>225</v>
      </c>
      <c r="C24" s="204"/>
      <c r="D24" s="208">
        <v>0.2</v>
      </c>
      <c r="E24" s="275">
        <v>0.18</v>
      </c>
      <c r="F24" s="275">
        <v>0.17</v>
      </c>
      <c r="G24" s="170">
        <v>0.25</v>
      </c>
      <c r="H24" s="77">
        <v>0.17</v>
      </c>
    </row>
    <row r="25" spans="2:8" x14ac:dyDescent="0.35">
      <c r="B25" s="205" t="s">
        <v>205</v>
      </c>
      <c r="C25" s="204"/>
      <c r="D25" s="170">
        <v>0.52</v>
      </c>
      <c r="E25" s="170">
        <v>0.42</v>
      </c>
      <c r="F25" s="170">
        <v>0.55000000000000004</v>
      </c>
      <c r="G25" s="170">
        <v>0.65</v>
      </c>
      <c r="H25" s="77">
        <v>0.76</v>
      </c>
    </row>
    <row r="26" spans="2:8" x14ac:dyDescent="0.35">
      <c r="B26" s="205" t="s">
        <v>206</v>
      </c>
      <c r="C26" s="204"/>
      <c r="D26" s="170">
        <v>0.11</v>
      </c>
      <c r="E26" s="170">
        <v>0.14000000000000001</v>
      </c>
      <c r="F26" s="170">
        <v>0.13</v>
      </c>
      <c r="G26" s="170">
        <v>0.14000000000000001</v>
      </c>
      <c r="H26" s="77">
        <v>0.08</v>
      </c>
    </row>
    <row r="27" spans="2:8" x14ac:dyDescent="0.35">
      <c r="B27" s="234" t="s">
        <v>230</v>
      </c>
      <c r="C27" s="201" t="s">
        <v>231</v>
      </c>
      <c r="D27" s="170">
        <v>1.0999999999999999E-2</v>
      </c>
      <c r="E27" s="275">
        <v>8.0000000000000002E-3</v>
      </c>
      <c r="F27" s="275">
        <v>1.0999999999999999E-2</v>
      </c>
      <c r="G27" s="170">
        <v>8.9999999999999993E-3</v>
      </c>
      <c r="H27" s="46">
        <v>6.0000000000000001E-3</v>
      </c>
    </row>
    <row r="28" spans="2:8" x14ac:dyDescent="0.35">
      <c r="B28" s="205" t="s">
        <v>224</v>
      </c>
      <c r="C28" s="204"/>
      <c r="D28" s="170">
        <v>1.0999999999999999E-2</v>
      </c>
      <c r="E28" s="275">
        <v>8.0000000000000002E-3</v>
      </c>
      <c r="F28" s="275">
        <v>1.2E-2</v>
      </c>
      <c r="G28" s="170">
        <v>1.2E-2</v>
      </c>
      <c r="H28" s="46">
        <v>5.0000000000000001E-3</v>
      </c>
    </row>
    <row r="29" spans="2:8" x14ac:dyDescent="0.35">
      <c r="B29" s="205" t="s">
        <v>225</v>
      </c>
      <c r="C29" s="204"/>
      <c r="D29" s="170">
        <v>1.2E-2</v>
      </c>
      <c r="E29" s="275">
        <v>8.0000000000000002E-3</v>
      </c>
      <c r="F29" s="275">
        <v>1.0999999999999999E-2</v>
      </c>
      <c r="G29" s="170">
        <v>8.0000000000000002E-3</v>
      </c>
      <c r="H29" s="46">
        <v>6.0000000000000001E-3</v>
      </c>
    </row>
    <row r="30" spans="2:8" ht="21" x14ac:dyDescent="0.35">
      <c r="B30" s="234" t="s">
        <v>232</v>
      </c>
      <c r="C30" s="201" t="s">
        <v>233</v>
      </c>
      <c r="D30" s="208">
        <v>0.9</v>
      </c>
      <c r="E30" s="275">
        <v>0.39</v>
      </c>
      <c r="F30" s="208">
        <v>0</v>
      </c>
      <c r="G30" s="170">
        <v>1.46</v>
      </c>
      <c r="H30" s="46">
        <v>0.33</v>
      </c>
    </row>
    <row r="31" spans="2:8" x14ac:dyDescent="0.35">
      <c r="B31" s="205" t="s">
        <v>224</v>
      </c>
      <c r="C31" s="204"/>
      <c r="D31" s="170">
        <v>1.0900000000000001</v>
      </c>
      <c r="E31" s="208">
        <v>0</v>
      </c>
      <c r="F31" s="208">
        <v>0</v>
      </c>
      <c r="G31" s="208">
        <v>0</v>
      </c>
      <c r="H31" s="77">
        <v>0</v>
      </c>
    </row>
    <row r="32" spans="2:8" x14ac:dyDescent="0.35">
      <c r="B32" s="205" t="s">
        <v>225</v>
      </c>
      <c r="C32" s="204"/>
      <c r="D32" s="170">
        <v>0.83</v>
      </c>
      <c r="E32" s="275">
        <v>0.57999999999999996</v>
      </c>
      <c r="F32" s="208">
        <v>0</v>
      </c>
      <c r="G32" s="170">
        <v>2.13</v>
      </c>
      <c r="H32" s="46">
        <v>0.48</v>
      </c>
    </row>
    <row r="33" spans="2:8" ht="27" customHeight="1" x14ac:dyDescent="0.35">
      <c r="B33" s="185" t="s">
        <v>235</v>
      </c>
      <c r="C33" s="201" t="s">
        <v>1</v>
      </c>
      <c r="D33" s="170">
        <v>3</v>
      </c>
      <c r="E33" s="170">
        <v>1</v>
      </c>
      <c r="F33" s="170">
        <v>0</v>
      </c>
      <c r="G33" s="170">
        <v>4</v>
      </c>
      <c r="H33" s="46">
        <v>1</v>
      </c>
    </row>
    <row r="34" spans="2:8" x14ac:dyDescent="0.35">
      <c r="B34" s="203" t="s">
        <v>224</v>
      </c>
      <c r="C34" s="204"/>
      <c r="D34" s="170">
        <v>1</v>
      </c>
      <c r="E34" s="170">
        <v>0</v>
      </c>
      <c r="F34" s="170">
        <v>0</v>
      </c>
      <c r="G34" s="170">
        <v>0</v>
      </c>
      <c r="H34" s="46">
        <v>0</v>
      </c>
    </row>
    <row r="35" spans="2:8" x14ac:dyDescent="0.35">
      <c r="B35" s="203" t="s">
        <v>225</v>
      </c>
      <c r="C35" s="204"/>
      <c r="D35" s="170">
        <v>2</v>
      </c>
      <c r="E35" s="170">
        <v>1</v>
      </c>
      <c r="F35" s="170">
        <v>0</v>
      </c>
      <c r="G35" s="170">
        <v>4</v>
      </c>
      <c r="H35" s="46">
        <v>1</v>
      </c>
    </row>
    <row r="36" spans="2:8" x14ac:dyDescent="0.35">
      <c r="B36" s="185" t="s">
        <v>236</v>
      </c>
      <c r="C36" s="204"/>
      <c r="D36" s="222">
        <v>1159</v>
      </c>
      <c r="E36" s="170" t="s">
        <v>237</v>
      </c>
      <c r="F36" s="170">
        <v>780</v>
      </c>
      <c r="G36" s="170">
        <v>899</v>
      </c>
      <c r="H36" s="46">
        <v>918</v>
      </c>
    </row>
    <row r="37" spans="2:8" x14ac:dyDescent="0.35">
      <c r="B37" s="185" t="s">
        <v>238</v>
      </c>
      <c r="C37" s="201" t="s">
        <v>239</v>
      </c>
      <c r="D37" s="170">
        <v>334.2</v>
      </c>
      <c r="E37" s="170" t="s">
        <v>240</v>
      </c>
      <c r="F37" s="170">
        <v>256.5</v>
      </c>
      <c r="G37" s="170">
        <v>273.7</v>
      </c>
      <c r="H37" s="46">
        <v>305.39999999999998</v>
      </c>
    </row>
    <row r="38" spans="2:8" x14ac:dyDescent="0.35">
      <c r="B38" s="203" t="s">
        <v>224</v>
      </c>
      <c r="C38" s="204"/>
      <c r="D38" s="170">
        <v>92.1</v>
      </c>
      <c r="E38" s="170" t="s">
        <v>241</v>
      </c>
      <c r="F38" s="170">
        <v>82.9</v>
      </c>
      <c r="G38" s="170">
        <v>85.6</v>
      </c>
      <c r="H38" s="46">
        <v>98.4</v>
      </c>
    </row>
    <row r="39" spans="2:8" x14ac:dyDescent="0.35">
      <c r="B39" s="203" t="s">
        <v>225</v>
      </c>
      <c r="C39" s="204"/>
      <c r="D39" s="170">
        <v>242.1</v>
      </c>
      <c r="E39" s="170" t="s">
        <v>242</v>
      </c>
      <c r="F39" s="170">
        <v>173.6</v>
      </c>
      <c r="G39" s="170">
        <v>188.1</v>
      </c>
      <c r="H39" s="46">
        <v>207.1</v>
      </c>
    </row>
    <row r="40" spans="2:8" x14ac:dyDescent="0.35">
      <c r="B40" s="254" t="s">
        <v>606</v>
      </c>
      <c r="C40" s="201" t="s">
        <v>187</v>
      </c>
      <c r="D40" s="222"/>
      <c r="E40" s="222">
        <v>229469</v>
      </c>
      <c r="F40" s="222">
        <v>280331</v>
      </c>
      <c r="G40" s="222">
        <v>280872</v>
      </c>
      <c r="H40" s="260">
        <v>306895</v>
      </c>
    </row>
    <row r="41" spans="2:8" x14ac:dyDescent="0.35">
      <c r="B41" s="203" t="s">
        <v>243</v>
      </c>
      <c r="C41" s="204"/>
      <c r="D41" s="222"/>
      <c r="E41" s="222">
        <v>3099</v>
      </c>
      <c r="F41" s="222">
        <v>3295</v>
      </c>
      <c r="G41" s="222">
        <v>4469</v>
      </c>
      <c r="H41" s="260">
        <v>3060</v>
      </c>
    </row>
    <row r="42" spans="2:8" x14ac:dyDescent="0.35">
      <c r="B42" s="203" t="s">
        <v>244</v>
      </c>
      <c r="C42" s="204"/>
      <c r="D42" s="222"/>
      <c r="E42" s="222">
        <v>44383</v>
      </c>
      <c r="F42" s="222">
        <v>49351</v>
      </c>
      <c r="G42" s="222">
        <v>55517</v>
      </c>
      <c r="H42" s="260">
        <v>55266</v>
      </c>
    </row>
    <row r="43" spans="2:8" x14ac:dyDescent="0.35">
      <c r="B43" s="203" t="s">
        <v>245</v>
      </c>
      <c r="C43" s="204"/>
      <c r="D43" s="222"/>
      <c r="E43" s="222">
        <v>125277</v>
      </c>
      <c r="F43" s="222">
        <v>135905</v>
      </c>
      <c r="G43" s="222">
        <v>146664</v>
      </c>
      <c r="H43" s="260">
        <v>154243</v>
      </c>
    </row>
    <row r="44" spans="2:8" x14ac:dyDescent="0.35">
      <c r="B44" s="203" t="s">
        <v>246</v>
      </c>
      <c r="C44" s="201"/>
      <c r="D44" s="222"/>
      <c r="E44" s="222">
        <v>56710</v>
      </c>
      <c r="F44" s="222">
        <v>91781</v>
      </c>
      <c r="G44" s="222">
        <v>74222</v>
      </c>
      <c r="H44" s="260">
        <v>94326</v>
      </c>
    </row>
    <row r="45" spans="2:8" x14ac:dyDescent="0.35">
      <c r="B45" s="254" t="s">
        <v>247</v>
      </c>
      <c r="C45" s="201" t="s">
        <v>1</v>
      </c>
      <c r="D45" s="191"/>
      <c r="E45" s="170"/>
      <c r="F45" s="170"/>
      <c r="G45" s="170"/>
      <c r="H45" s="260"/>
    </row>
    <row r="46" spans="2:8" x14ac:dyDescent="0.35">
      <c r="B46" s="203" t="s">
        <v>248</v>
      </c>
      <c r="C46" s="201"/>
      <c r="D46" s="170">
        <v>12</v>
      </c>
      <c r="E46" s="170">
        <v>14</v>
      </c>
      <c r="F46" s="170">
        <v>16</v>
      </c>
      <c r="G46" s="170">
        <v>17</v>
      </c>
      <c r="H46" s="46">
        <v>10</v>
      </c>
    </row>
    <row r="47" spans="2:8" ht="15" thickBot="1" x14ac:dyDescent="0.4">
      <c r="B47" s="96" t="s">
        <v>249</v>
      </c>
      <c r="C47" s="3"/>
      <c r="D47" s="33">
        <v>53</v>
      </c>
      <c r="E47" s="33">
        <v>33</v>
      </c>
      <c r="F47" s="33">
        <v>24</v>
      </c>
      <c r="G47" s="33">
        <v>21</v>
      </c>
      <c r="H47" s="397">
        <v>10</v>
      </c>
    </row>
    <row r="48" spans="2:8" ht="15" thickTop="1" x14ac:dyDescent="0.35">
      <c r="B48" s="6"/>
      <c r="C48" s="18"/>
      <c r="D48" s="18"/>
      <c r="E48" s="5"/>
      <c r="F48" s="5"/>
      <c r="G48" s="29"/>
    </row>
  </sheetData>
  <customSheetViews>
    <customSheetView guid="{0EEC6647-7214-4510-922A-24553F13BD71}" scale="120" showGridLines="0">
      <selection activeCell="J8" sqref="J8"/>
      <pageMargins left="0" right="0" top="0" bottom="0" header="0" footer="0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9:O225"/>
  <sheetViews>
    <sheetView showGridLines="0" topLeftCell="A42" zoomScaleNormal="100" workbookViewId="0">
      <selection activeCell="B6" sqref="B6:F7"/>
    </sheetView>
  </sheetViews>
  <sheetFormatPr defaultRowHeight="14.5" x14ac:dyDescent="0.35"/>
  <cols>
    <col min="1" max="1" width="3.54296875" customWidth="1"/>
    <col min="2" max="2" width="45.26953125" customWidth="1"/>
    <col min="3" max="3" width="27.26953125" customWidth="1"/>
    <col min="4" max="4" width="8.81640625" customWidth="1"/>
    <col min="5" max="5" width="10" bestFit="1" customWidth="1"/>
    <col min="6" max="6" width="9" customWidth="1"/>
    <col min="7" max="7" width="10" customWidth="1"/>
    <col min="8" max="8" width="8.453125" bestFit="1" customWidth="1"/>
    <col min="9" max="9" width="11.7265625" bestFit="1" customWidth="1"/>
    <col min="10" max="10" width="6.7265625" bestFit="1" customWidth="1"/>
    <col min="11" max="11" width="10" bestFit="1" customWidth="1"/>
    <col min="12" max="12" width="6.7265625" bestFit="1" customWidth="1"/>
    <col min="13" max="13" width="10" bestFit="1" customWidth="1"/>
    <col min="14" max="14" width="11.7265625" bestFit="1" customWidth="1"/>
    <col min="15" max="15" width="10.26953125" customWidth="1"/>
  </cols>
  <sheetData>
    <row r="9" spans="2:11" ht="15" thickBot="1" x14ac:dyDescent="0.4">
      <c r="B9" s="106" t="s">
        <v>250</v>
      </c>
    </row>
    <row r="10" spans="2:11" ht="15" thickBot="1" x14ac:dyDescent="0.4">
      <c r="B10" s="8"/>
      <c r="C10" s="8"/>
      <c r="D10" s="24">
        <v>2019</v>
      </c>
      <c r="E10" s="24">
        <v>2020</v>
      </c>
      <c r="F10" s="242">
        <v>2021</v>
      </c>
      <c r="G10" s="242">
        <v>2022</v>
      </c>
      <c r="H10" s="394">
        <v>2023</v>
      </c>
    </row>
    <row r="11" spans="2:11" ht="15" thickTop="1" x14ac:dyDescent="0.35">
      <c r="B11" s="382" t="s">
        <v>444</v>
      </c>
      <c r="C11" s="177" t="s">
        <v>1</v>
      </c>
      <c r="D11" s="170">
        <v>102</v>
      </c>
      <c r="E11" s="170">
        <v>98</v>
      </c>
      <c r="F11" s="170">
        <v>93</v>
      </c>
      <c r="G11" s="350" t="s">
        <v>608</v>
      </c>
      <c r="H11" s="55">
        <v>106</v>
      </c>
    </row>
    <row r="12" spans="2:11" ht="14.65" customHeight="1" x14ac:dyDescent="0.35">
      <c r="B12" s="185" t="s">
        <v>251</v>
      </c>
      <c r="C12" s="204"/>
      <c r="D12" s="170">
        <v>92</v>
      </c>
      <c r="E12" s="170">
        <v>91</v>
      </c>
      <c r="F12" s="170">
        <v>89</v>
      </c>
      <c r="G12" s="350" t="s">
        <v>609</v>
      </c>
      <c r="H12" s="55">
        <v>98</v>
      </c>
      <c r="I12" s="30"/>
      <c r="J12" s="30"/>
      <c r="K12" s="30"/>
    </row>
    <row r="13" spans="2:11" ht="14.65" customHeight="1" x14ac:dyDescent="0.35">
      <c r="B13" s="185" t="s">
        <v>252</v>
      </c>
      <c r="C13" s="204"/>
      <c r="D13" s="170">
        <v>9</v>
      </c>
      <c r="E13" s="170">
        <v>9</v>
      </c>
      <c r="F13" s="170">
        <v>10</v>
      </c>
      <c r="G13" s="350">
        <v>10</v>
      </c>
      <c r="H13" s="55">
        <v>10</v>
      </c>
      <c r="I13" s="89"/>
      <c r="J13" s="89"/>
      <c r="K13" s="90"/>
    </row>
    <row r="14" spans="2:11" ht="14.65" customHeight="1" x14ac:dyDescent="0.35">
      <c r="B14" s="185" t="s">
        <v>253</v>
      </c>
      <c r="C14" s="204"/>
      <c r="D14" s="170">
        <v>23</v>
      </c>
      <c r="E14" s="170">
        <v>23</v>
      </c>
      <c r="F14" s="170">
        <v>24</v>
      </c>
      <c r="G14" s="350">
        <v>27</v>
      </c>
      <c r="H14" s="55">
        <v>31</v>
      </c>
      <c r="I14" s="89"/>
      <c r="J14" s="89"/>
      <c r="K14" s="90"/>
    </row>
    <row r="15" spans="2:11" ht="14.65" customHeight="1" x14ac:dyDescent="0.35">
      <c r="B15" s="185" t="s">
        <v>493</v>
      </c>
      <c r="C15" s="204"/>
      <c r="D15" s="170">
        <v>43</v>
      </c>
      <c r="E15" s="170">
        <v>41</v>
      </c>
      <c r="F15" s="170">
        <v>41</v>
      </c>
      <c r="G15" s="350">
        <v>41</v>
      </c>
      <c r="H15" s="55">
        <v>41</v>
      </c>
      <c r="I15" s="89"/>
      <c r="J15" s="89"/>
      <c r="K15" s="90"/>
    </row>
    <row r="16" spans="2:11" x14ac:dyDescent="0.35">
      <c r="B16" s="185" t="s">
        <v>254</v>
      </c>
      <c r="C16" s="177" t="s">
        <v>21</v>
      </c>
      <c r="D16" s="399">
        <v>1326</v>
      </c>
      <c r="E16" s="399">
        <v>1314.1</v>
      </c>
      <c r="F16" s="399">
        <v>1442.8</v>
      </c>
      <c r="G16" s="399">
        <v>1532.5</v>
      </c>
      <c r="H16" s="455">
        <v>1418.8</v>
      </c>
      <c r="I16" s="89"/>
      <c r="J16" s="89"/>
      <c r="K16" s="90"/>
    </row>
    <row r="17" spans="1:14" ht="14.65" customHeight="1" x14ac:dyDescent="0.35">
      <c r="B17" s="203" t="s">
        <v>255</v>
      </c>
      <c r="C17" s="204"/>
      <c r="D17" s="399">
        <v>995.3</v>
      </c>
      <c r="E17" s="399">
        <v>1008.6</v>
      </c>
      <c r="F17" s="399">
        <v>1088.0999999999999</v>
      </c>
      <c r="G17" s="399">
        <v>1253.5999999999999</v>
      </c>
      <c r="H17" s="455">
        <v>1188.5</v>
      </c>
      <c r="I17" s="89"/>
      <c r="J17" s="89"/>
      <c r="K17" s="90"/>
    </row>
    <row r="18" spans="1:14" ht="14.65" customHeight="1" x14ac:dyDescent="0.35">
      <c r="B18" s="98" t="s">
        <v>256</v>
      </c>
      <c r="C18" s="20"/>
      <c r="D18" s="35">
        <v>330.7</v>
      </c>
      <c r="E18" s="35">
        <v>305.5</v>
      </c>
      <c r="F18" s="35">
        <v>354.7</v>
      </c>
      <c r="G18" s="400">
        <v>278.89999999999998</v>
      </c>
      <c r="H18" s="455">
        <v>230.3</v>
      </c>
      <c r="I18" s="89"/>
      <c r="J18" s="89"/>
      <c r="K18" s="90"/>
    </row>
    <row r="19" spans="1:14" ht="14.65" customHeight="1" x14ac:dyDescent="0.35">
      <c r="B19" s="98" t="s">
        <v>257</v>
      </c>
      <c r="C19" s="20"/>
      <c r="D19" s="35">
        <v>306.2</v>
      </c>
      <c r="E19" s="35">
        <v>297.8</v>
      </c>
      <c r="F19" s="35">
        <v>331.1</v>
      </c>
      <c r="G19" s="400">
        <v>307.5</v>
      </c>
      <c r="H19" s="455">
        <v>287.3</v>
      </c>
      <c r="I19" s="89"/>
      <c r="J19" s="89"/>
      <c r="K19" s="90"/>
    </row>
    <row r="20" spans="1:14" ht="14.65" customHeight="1" x14ac:dyDescent="0.35">
      <c r="B20" s="101" t="s">
        <v>255</v>
      </c>
      <c r="C20" s="20"/>
      <c r="D20" s="35">
        <v>202.1</v>
      </c>
      <c r="E20" s="35">
        <v>175.2</v>
      </c>
      <c r="F20" s="35">
        <v>197.1</v>
      </c>
      <c r="G20" s="400">
        <v>210.6</v>
      </c>
      <c r="H20" s="455">
        <v>216.2</v>
      </c>
      <c r="I20" s="89"/>
      <c r="J20" s="89"/>
      <c r="K20" s="90"/>
    </row>
    <row r="21" spans="1:14" ht="14.65" customHeight="1" x14ac:dyDescent="0.35">
      <c r="B21" s="101" t="s">
        <v>256</v>
      </c>
      <c r="C21" s="20"/>
      <c r="D21" s="35">
        <v>104.1</v>
      </c>
      <c r="E21" s="35">
        <v>122.6</v>
      </c>
      <c r="F21" s="45">
        <v>134</v>
      </c>
      <c r="G21" s="401">
        <v>96.9</v>
      </c>
      <c r="H21" s="455">
        <v>71.2</v>
      </c>
      <c r="I21" s="89"/>
      <c r="J21" s="89"/>
      <c r="K21" s="90"/>
    </row>
    <row r="22" spans="1:14" ht="14.65" customHeight="1" x14ac:dyDescent="0.35">
      <c r="B22" s="98" t="s">
        <v>258</v>
      </c>
      <c r="C22" s="20"/>
      <c r="D22" s="399">
        <v>964.4</v>
      </c>
      <c r="E22" s="399">
        <v>942</v>
      </c>
      <c r="F22" s="399">
        <v>1029.5999999999999</v>
      </c>
      <c r="G22" s="399">
        <v>1146.2</v>
      </c>
      <c r="H22" s="455">
        <v>1064.9000000000001</v>
      </c>
      <c r="I22" s="89"/>
      <c r="J22" s="89"/>
      <c r="K22" s="90"/>
    </row>
    <row r="23" spans="1:14" ht="14.65" customHeight="1" x14ac:dyDescent="0.35">
      <c r="B23" s="87" t="s">
        <v>255</v>
      </c>
      <c r="C23" s="20"/>
      <c r="D23" s="399">
        <v>746.1</v>
      </c>
      <c r="E23" s="399">
        <v>766.3</v>
      </c>
      <c r="F23" s="399">
        <v>820</v>
      </c>
      <c r="G23" s="399">
        <v>972.5</v>
      </c>
      <c r="H23" s="455">
        <v>911.7</v>
      </c>
      <c r="I23" s="89"/>
      <c r="J23" s="89"/>
      <c r="K23" s="90"/>
    </row>
    <row r="24" spans="1:14" ht="15" customHeight="1" thickBot="1" x14ac:dyDescent="0.4">
      <c r="B24" s="87" t="s">
        <v>256</v>
      </c>
      <c r="C24" s="87"/>
      <c r="D24" s="87">
        <v>218.3</v>
      </c>
      <c r="E24" s="87">
        <v>175.7</v>
      </c>
      <c r="F24" s="87">
        <v>209.6</v>
      </c>
      <c r="G24" s="87">
        <v>173.8</v>
      </c>
      <c r="H24" s="455">
        <v>153.19999999999999</v>
      </c>
      <c r="I24" s="89"/>
      <c r="J24" s="89"/>
      <c r="K24" s="90"/>
    </row>
    <row r="25" spans="1:14" ht="15" thickTop="1" x14ac:dyDescent="0.35">
      <c r="B25" s="435" t="s">
        <v>607</v>
      </c>
      <c r="C25" s="435"/>
      <c r="D25" s="435"/>
      <c r="E25" s="435"/>
      <c r="F25" s="435"/>
      <c r="G25" s="435"/>
      <c r="H25" s="459"/>
      <c r="K25" s="89"/>
      <c r="L25" s="89"/>
      <c r="M25" s="89"/>
      <c r="N25" s="90"/>
    </row>
    <row r="26" spans="1:14" x14ac:dyDescent="0.35">
      <c r="B26" s="383"/>
      <c r="C26" s="383"/>
      <c r="D26" s="383"/>
      <c r="E26" s="383"/>
      <c r="F26" s="383"/>
      <c r="G26" s="383"/>
      <c r="K26" s="89"/>
      <c r="L26" s="89"/>
      <c r="M26" s="89"/>
      <c r="N26" s="90"/>
    </row>
    <row r="27" spans="1:14" ht="15" thickBot="1" x14ac:dyDescent="0.4">
      <c r="B27" s="13" t="s">
        <v>259</v>
      </c>
      <c r="J27" s="89"/>
      <c r="K27" s="89"/>
      <c r="L27" s="89"/>
      <c r="M27" s="90"/>
    </row>
    <row r="28" spans="1:14" ht="15" thickBot="1" x14ac:dyDescent="0.4">
      <c r="B28" s="16"/>
      <c r="C28" s="8"/>
      <c r="D28" s="24">
        <v>2019</v>
      </c>
      <c r="E28" s="24">
        <v>2020</v>
      </c>
      <c r="F28" s="242" t="s">
        <v>260</v>
      </c>
      <c r="G28" s="241">
        <v>2022</v>
      </c>
      <c r="H28" s="394">
        <v>2023</v>
      </c>
    </row>
    <row r="29" spans="1:14" ht="15" thickTop="1" x14ac:dyDescent="0.35">
      <c r="A29" s="182"/>
      <c r="B29" s="185" t="s">
        <v>261</v>
      </c>
      <c r="C29" s="265" t="s">
        <v>262</v>
      </c>
      <c r="D29" s="266">
        <v>1597</v>
      </c>
      <c r="E29" s="266">
        <v>1722</v>
      </c>
      <c r="F29" s="267">
        <v>1665</v>
      </c>
      <c r="G29" s="267">
        <v>1408</v>
      </c>
      <c r="H29" s="285">
        <v>1224</v>
      </c>
    </row>
    <row r="30" spans="1:14" x14ac:dyDescent="0.35">
      <c r="A30" s="182"/>
      <c r="B30" s="203" t="s">
        <v>263</v>
      </c>
      <c r="C30" s="268"/>
      <c r="D30" s="222">
        <v>1452</v>
      </c>
      <c r="E30" s="170" t="s">
        <v>264</v>
      </c>
      <c r="F30" s="283">
        <v>1533</v>
      </c>
      <c r="G30" s="283">
        <v>1283</v>
      </c>
      <c r="H30" s="285">
        <v>1089</v>
      </c>
    </row>
    <row r="31" spans="1:14" x14ac:dyDescent="0.35">
      <c r="A31" s="182"/>
      <c r="B31" s="203" t="s">
        <v>265</v>
      </c>
      <c r="C31" s="268"/>
      <c r="D31" s="170">
        <v>127</v>
      </c>
      <c r="E31" s="170">
        <v>112</v>
      </c>
      <c r="F31" s="284">
        <v>117</v>
      </c>
      <c r="G31" s="284">
        <v>116</v>
      </c>
      <c r="H31" s="285">
        <v>124</v>
      </c>
    </row>
    <row r="32" spans="1:14" x14ac:dyDescent="0.35">
      <c r="A32" s="182"/>
      <c r="B32" s="269" t="s">
        <v>266</v>
      </c>
      <c r="C32" s="268"/>
      <c r="D32" s="170">
        <v>90</v>
      </c>
      <c r="E32" s="170">
        <v>70</v>
      </c>
      <c r="F32" s="284">
        <v>79</v>
      </c>
      <c r="G32" s="284">
        <v>84</v>
      </c>
      <c r="H32" s="285">
        <v>97</v>
      </c>
    </row>
    <row r="33" spans="1:8" x14ac:dyDescent="0.35">
      <c r="A33" s="182"/>
      <c r="B33" s="269" t="s">
        <v>267</v>
      </c>
      <c r="C33" s="268"/>
      <c r="D33" s="170">
        <v>19</v>
      </c>
      <c r="E33" s="170">
        <v>20</v>
      </c>
      <c r="F33" s="284">
        <v>20</v>
      </c>
      <c r="G33" s="284">
        <v>17</v>
      </c>
      <c r="H33" s="285">
        <v>14</v>
      </c>
    </row>
    <row r="34" spans="1:8" x14ac:dyDescent="0.35">
      <c r="A34" s="182"/>
      <c r="B34" s="269" t="s">
        <v>268</v>
      </c>
      <c r="C34" s="268"/>
      <c r="D34" s="170">
        <v>8</v>
      </c>
      <c r="E34" s="170" t="s">
        <v>269</v>
      </c>
      <c r="F34" s="284">
        <v>6</v>
      </c>
      <c r="G34" s="284">
        <v>6</v>
      </c>
      <c r="H34" s="285">
        <v>5</v>
      </c>
    </row>
    <row r="35" spans="1:8" ht="23.25" customHeight="1" x14ac:dyDescent="0.35">
      <c r="A35" s="182"/>
      <c r="B35" s="269" t="s">
        <v>270</v>
      </c>
      <c r="C35" s="268"/>
      <c r="D35" s="170">
        <v>3</v>
      </c>
      <c r="E35" s="170" t="s">
        <v>271</v>
      </c>
      <c r="F35" s="284">
        <v>5</v>
      </c>
      <c r="G35" s="284">
        <v>5</v>
      </c>
      <c r="H35" s="285">
        <v>4</v>
      </c>
    </row>
    <row r="36" spans="1:8" x14ac:dyDescent="0.35">
      <c r="A36" s="182"/>
      <c r="B36" s="270" t="s">
        <v>272</v>
      </c>
      <c r="C36" s="268"/>
      <c r="D36" s="170">
        <v>7</v>
      </c>
      <c r="E36" s="170">
        <v>10</v>
      </c>
      <c r="F36" s="284">
        <v>7</v>
      </c>
      <c r="G36" s="284">
        <v>5</v>
      </c>
      <c r="H36" s="285">
        <v>4</v>
      </c>
    </row>
    <row r="37" spans="1:8" x14ac:dyDescent="0.35">
      <c r="A37" s="182"/>
      <c r="B37" s="269" t="s">
        <v>445</v>
      </c>
      <c r="C37" s="268"/>
      <c r="D37" s="170">
        <v>1</v>
      </c>
      <c r="E37" s="170" t="s">
        <v>273</v>
      </c>
      <c r="F37" s="284">
        <v>0</v>
      </c>
      <c r="G37" s="284">
        <v>0</v>
      </c>
      <c r="H37" s="285">
        <v>0</v>
      </c>
    </row>
    <row r="38" spans="1:8" x14ac:dyDescent="0.35">
      <c r="A38" s="182"/>
      <c r="B38" s="203" t="s">
        <v>610</v>
      </c>
      <c r="C38" s="268"/>
      <c r="D38" s="170">
        <v>18</v>
      </c>
      <c r="E38" s="170" t="s">
        <v>33</v>
      </c>
      <c r="F38" s="284">
        <v>15</v>
      </c>
      <c r="G38" s="284">
        <v>10</v>
      </c>
      <c r="H38" s="285">
        <v>11</v>
      </c>
    </row>
    <row r="39" spans="1:8" x14ac:dyDescent="0.35">
      <c r="A39" s="182"/>
      <c r="B39" s="293" t="s">
        <v>274</v>
      </c>
      <c r="C39" s="271"/>
      <c r="D39" s="186"/>
      <c r="E39" s="186"/>
      <c r="F39" s="284"/>
      <c r="G39" s="284"/>
      <c r="H39" s="285"/>
    </row>
    <row r="40" spans="1:8" x14ac:dyDescent="0.35">
      <c r="A40" s="182"/>
      <c r="B40" s="207" t="s">
        <v>62</v>
      </c>
      <c r="C40" s="271"/>
      <c r="D40" s="186">
        <v>10</v>
      </c>
      <c r="E40" s="186">
        <v>9</v>
      </c>
      <c r="F40" s="284">
        <v>12</v>
      </c>
      <c r="G40" s="284">
        <v>11</v>
      </c>
      <c r="H40" s="285">
        <v>8</v>
      </c>
    </row>
    <row r="41" spans="1:8" x14ac:dyDescent="0.35">
      <c r="A41" s="182"/>
      <c r="B41" s="207" t="s">
        <v>63</v>
      </c>
      <c r="C41" s="271"/>
      <c r="D41" s="327">
        <v>0.1</v>
      </c>
      <c r="E41" s="327">
        <v>0.1</v>
      </c>
      <c r="F41" s="460">
        <v>0</v>
      </c>
      <c r="G41" s="327">
        <v>0.1</v>
      </c>
      <c r="H41" s="461">
        <v>0</v>
      </c>
    </row>
    <row r="42" spans="1:8" x14ac:dyDescent="0.35">
      <c r="A42" s="182"/>
      <c r="B42" s="207" t="s">
        <v>65</v>
      </c>
      <c r="C42" s="271"/>
      <c r="D42" s="186">
        <v>13</v>
      </c>
      <c r="E42" s="186">
        <v>12</v>
      </c>
      <c r="F42" s="284">
        <v>12</v>
      </c>
      <c r="G42" s="284">
        <v>10</v>
      </c>
      <c r="H42" s="285">
        <v>10</v>
      </c>
    </row>
    <row r="43" spans="1:8" x14ac:dyDescent="0.35">
      <c r="A43" s="182"/>
      <c r="B43" s="207" t="s">
        <v>64</v>
      </c>
      <c r="C43" s="271"/>
      <c r="D43" s="186">
        <v>97</v>
      </c>
      <c r="E43" s="186">
        <v>80</v>
      </c>
      <c r="F43" s="284">
        <v>88</v>
      </c>
      <c r="G43" s="284">
        <v>91</v>
      </c>
      <c r="H43" s="285">
        <v>102</v>
      </c>
    </row>
    <row r="44" spans="1:8" x14ac:dyDescent="0.35">
      <c r="A44" s="182"/>
      <c r="B44" s="207" t="s">
        <v>275</v>
      </c>
      <c r="C44" s="271"/>
      <c r="D44" s="186">
        <v>7</v>
      </c>
      <c r="E44" s="186">
        <v>11</v>
      </c>
      <c r="F44" s="284">
        <v>5</v>
      </c>
      <c r="G44" s="284">
        <v>4</v>
      </c>
      <c r="H44" s="285">
        <v>4</v>
      </c>
    </row>
    <row r="45" spans="1:8" x14ac:dyDescent="0.35">
      <c r="A45" s="182"/>
      <c r="B45" s="293" t="s">
        <v>276</v>
      </c>
      <c r="C45" s="272"/>
      <c r="D45" s="186"/>
      <c r="E45" s="186">
        <v>27.1</v>
      </c>
      <c r="F45" s="284">
        <v>25.2</v>
      </c>
      <c r="G45" s="460">
        <v>26</v>
      </c>
      <c r="H45" s="461">
        <v>25.3</v>
      </c>
    </row>
    <row r="46" spans="1:8" x14ac:dyDescent="0.35">
      <c r="A46" s="182"/>
      <c r="B46" s="185" t="s">
        <v>277</v>
      </c>
      <c r="C46" s="265" t="s">
        <v>9</v>
      </c>
      <c r="D46" s="193">
        <v>89</v>
      </c>
      <c r="E46" s="193" t="s">
        <v>278</v>
      </c>
      <c r="F46" s="170">
        <v>91</v>
      </c>
      <c r="G46" s="170">
        <v>90</v>
      </c>
      <c r="H46" s="285">
        <v>90</v>
      </c>
    </row>
    <row r="47" spans="1:8" ht="25.5" customHeight="1" x14ac:dyDescent="0.35">
      <c r="A47" s="182"/>
      <c r="B47" s="185" t="s">
        <v>446</v>
      </c>
      <c r="C47" s="265" t="s">
        <v>262</v>
      </c>
      <c r="D47" s="193">
        <v>67</v>
      </c>
      <c r="E47" s="193">
        <v>57</v>
      </c>
      <c r="F47" s="170">
        <v>58</v>
      </c>
      <c r="G47" s="170">
        <v>44</v>
      </c>
      <c r="H47" s="285">
        <v>46</v>
      </c>
    </row>
    <row r="48" spans="1:8" x14ac:dyDescent="0.35">
      <c r="A48" s="182"/>
      <c r="B48" s="185" t="s">
        <v>279</v>
      </c>
      <c r="C48" s="265" t="s">
        <v>9</v>
      </c>
      <c r="D48" s="193">
        <v>58</v>
      </c>
      <c r="E48" s="193" t="s">
        <v>280</v>
      </c>
      <c r="F48" s="170">
        <v>58</v>
      </c>
      <c r="G48" s="170">
        <v>59</v>
      </c>
      <c r="H48" s="285">
        <v>60</v>
      </c>
    </row>
    <row r="49" spans="1:13" x14ac:dyDescent="0.35">
      <c r="A49" s="182"/>
      <c r="B49" s="234" t="s">
        <v>447</v>
      </c>
      <c r="C49" s="265" t="s">
        <v>262</v>
      </c>
      <c r="D49" s="273">
        <v>1432</v>
      </c>
      <c r="E49" s="273">
        <v>1583</v>
      </c>
      <c r="F49" s="283">
        <v>1540</v>
      </c>
      <c r="G49" s="283">
        <v>1292</v>
      </c>
      <c r="H49" s="285">
        <v>1118</v>
      </c>
    </row>
    <row r="50" spans="1:13" x14ac:dyDescent="0.35">
      <c r="A50" s="182"/>
      <c r="B50" s="205" t="s">
        <v>281</v>
      </c>
      <c r="C50" s="268"/>
      <c r="D50" s="274">
        <v>1334</v>
      </c>
      <c r="E50" s="274">
        <v>1501</v>
      </c>
      <c r="F50" s="283">
        <v>1456</v>
      </c>
      <c r="G50" s="283">
        <v>1215</v>
      </c>
      <c r="H50" s="285">
        <v>1028</v>
      </c>
    </row>
    <row r="51" spans="1:13" x14ac:dyDescent="0.35">
      <c r="A51" s="182"/>
      <c r="B51" s="205" t="s">
        <v>282</v>
      </c>
      <c r="C51" s="268"/>
      <c r="D51" s="275">
        <v>79</v>
      </c>
      <c r="E51" s="275">
        <v>66</v>
      </c>
      <c r="F51" s="284">
        <v>70</v>
      </c>
      <c r="G51" s="284">
        <v>62</v>
      </c>
      <c r="H51" s="285">
        <v>72</v>
      </c>
    </row>
    <row r="52" spans="1:13" x14ac:dyDescent="0.35">
      <c r="A52" s="182"/>
      <c r="B52" s="205" t="s">
        <v>283</v>
      </c>
      <c r="C52" s="268"/>
      <c r="D52" s="275">
        <v>14</v>
      </c>
      <c r="E52" s="275">
        <v>11</v>
      </c>
      <c r="F52" s="284">
        <v>11</v>
      </c>
      <c r="G52" s="284">
        <v>12</v>
      </c>
      <c r="H52" s="285">
        <v>11</v>
      </c>
    </row>
    <row r="53" spans="1:13" x14ac:dyDescent="0.35">
      <c r="A53" s="182"/>
      <c r="B53" s="205" t="s">
        <v>448</v>
      </c>
      <c r="C53" s="268"/>
      <c r="D53" s="275">
        <v>5</v>
      </c>
      <c r="E53" s="275">
        <v>5</v>
      </c>
      <c r="F53" s="284">
        <v>3</v>
      </c>
      <c r="G53" s="284">
        <v>3</v>
      </c>
      <c r="H53" s="285">
        <v>7</v>
      </c>
    </row>
    <row r="54" spans="1:13" x14ac:dyDescent="0.35">
      <c r="A54" s="182"/>
      <c r="B54" s="293" t="s">
        <v>284</v>
      </c>
      <c r="C54" s="271"/>
      <c r="D54" s="186" t="s">
        <v>234</v>
      </c>
      <c r="E54" s="186">
        <v>18.399999999999999</v>
      </c>
      <c r="F54" s="212">
        <v>19</v>
      </c>
      <c r="G54" s="212">
        <v>18.8</v>
      </c>
      <c r="H54" s="461">
        <v>25.2</v>
      </c>
    </row>
    <row r="55" spans="1:13" x14ac:dyDescent="0.35">
      <c r="A55" s="182"/>
      <c r="B55" s="293" t="s">
        <v>449</v>
      </c>
      <c r="C55" s="271"/>
      <c r="D55" s="186" t="s">
        <v>234</v>
      </c>
      <c r="E55" s="186">
        <v>139</v>
      </c>
      <c r="F55" s="223">
        <v>128</v>
      </c>
      <c r="G55" s="223">
        <v>136</v>
      </c>
      <c r="H55" s="285">
        <v>128</v>
      </c>
    </row>
    <row r="56" spans="1:13" x14ac:dyDescent="0.35">
      <c r="A56" s="182"/>
      <c r="B56" s="205" t="s">
        <v>450</v>
      </c>
      <c r="C56" s="271"/>
      <c r="D56" s="186" t="s">
        <v>234</v>
      </c>
      <c r="E56" s="327">
        <v>39.700000000000003</v>
      </c>
      <c r="F56" s="212">
        <v>34.299999999999997</v>
      </c>
      <c r="G56" s="212">
        <v>36.5</v>
      </c>
      <c r="H56" s="461">
        <v>29.9</v>
      </c>
    </row>
    <row r="57" spans="1:13" ht="18" customHeight="1" x14ac:dyDescent="0.35">
      <c r="A57" s="182"/>
      <c r="B57" s="293" t="s">
        <v>285</v>
      </c>
      <c r="C57" s="272" t="s">
        <v>286</v>
      </c>
      <c r="D57" s="186" t="s">
        <v>234</v>
      </c>
      <c r="E57" s="186">
        <v>97.7</v>
      </c>
      <c r="F57" s="186">
        <v>127.8</v>
      </c>
      <c r="G57" s="327">
        <v>361</v>
      </c>
      <c r="H57" s="461">
        <v>192.1</v>
      </c>
    </row>
    <row r="58" spans="1:13" x14ac:dyDescent="0.35">
      <c r="A58" s="182"/>
      <c r="B58" s="185" t="s">
        <v>510</v>
      </c>
      <c r="C58" s="272" t="s">
        <v>21</v>
      </c>
      <c r="D58" s="186">
        <v>168.15</v>
      </c>
      <c r="E58" s="186" t="s">
        <v>287</v>
      </c>
      <c r="F58" s="186">
        <v>125.41</v>
      </c>
      <c r="G58" s="186">
        <v>141.84</v>
      </c>
      <c r="H58" s="462">
        <v>152.61000000000001</v>
      </c>
    </row>
    <row r="59" spans="1:13" x14ac:dyDescent="0.35">
      <c r="A59" s="182"/>
      <c r="B59" s="203" t="s">
        <v>288</v>
      </c>
      <c r="C59" s="276"/>
      <c r="D59" s="186">
        <v>86.91</v>
      </c>
      <c r="E59" s="186" t="s">
        <v>289</v>
      </c>
      <c r="F59" s="211">
        <v>106.6</v>
      </c>
      <c r="G59" s="211">
        <v>114.68</v>
      </c>
      <c r="H59" s="462">
        <v>127.67</v>
      </c>
    </row>
    <row r="60" spans="1:13" ht="15" thickBot="1" x14ac:dyDescent="0.4">
      <c r="A60" s="182"/>
      <c r="B60" s="224" t="s">
        <v>290</v>
      </c>
      <c r="C60" s="463"/>
      <c r="D60" s="319">
        <v>81.239999999999995</v>
      </c>
      <c r="E60" s="319" t="s">
        <v>291</v>
      </c>
      <c r="F60" s="319">
        <v>18.82</v>
      </c>
      <c r="G60" s="319">
        <v>27.16</v>
      </c>
      <c r="H60" s="462">
        <v>24.95</v>
      </c>
    </row>
    <row r="61" spans="1:13" ht="30" customHeight="1" thickTop="1" x14ac:dyDescent="0.35">
      <c r="A61" s="182"/>
      <c r="B61" s="590" t="s">
        <v>613</v>
      </c>
      <c r="C61" s="591"/>
      <c r="D61" s="591"/>
      <c r="E61" s="591"/>
      <c r="F61" s="591"/>
      <c r="G61" s="591"/>
      <c r="H61" s="591"/>
      <c r="I61" s="182"/>
      <c r="J61" s="182"/>
      <c r="K61" s="182"/>
      <c r="L61" s="182"/>
      <c r="M61" s="182"/>
    </row>
    <row r="62" spans="1:13" x14ac:dyDescent="0.35">
      <c r="A62" s="182"/>
      <c r="B62" s="592" t="s">
        <v>292</v>
      </c>
      <c r="C62" s="592"/>
      <c r="D62" s="592"/>
      <c r="E62" s="592"/>
      <c r="F62" s="592"/>
      <c r="G62" s="592"/>
      <c r="H62" s="592"/>
      <c r="I62" s="182"/>
      <c r="J62" s="182"/>
      <c r="K62" s="182"/>
      <c r="L62" s="182"/>
      <c r="M62" s="182"/>
    </row>
    <row r="63" spans="1:13" x14ac:dyDescent="0.35">
      <c r="A63" s="182"/>
      <c r="B63" s="592" t="s">
        <v>293</v>
      </c>
      <c r="C63" s="592"/>
      <c r="D63" s="592"/>
      <c r="E63" s="592"/>
      <c r="F63" s="592"/>
      <c r="G63" s="592"/>
      <c r="H63" s="592"/>
      <c r="I63" s="182"/>
      <c r="J63" s="182"/>
      <c r="K63" s="182"/>
      <c r="L63" s="182"/>
      <c r="M63" s="182"/>
    </row>
    <row r="64" spans="1:13" ht="24" customHeight="1" x14ac:dyDescent="0.35">
      <c r="A64" s="182"/>
      <c r="B64" s="593" t="s">
        <v>612</v>
      </c>
      <c r="C64" s="592"/>
      <c r="D64" s="592"/>
      <c r="E64" s="592"/>
      <c r="F64" s="592"/>
      <c r="G64" s="592"/>
      <c r="H64" s="592"/>
      <c r="I64" s="592"/>
      <c r="J64" s="592"/>
      <c r="K64" s="592"/>
      <c r="L64" s="592"/>
      <c r="M64" s="592"/>
    </row>
    <row r="65" spans="1:15" x14ac:dyDescent="0.35">
      <c r="A65" s="182"/>
      <c r="B65" s="592" t="s">
        <v>611</v>
      </c>
      <c r="C65" s="592"/>
      <c r="D65" s="592"/>
      <c r="E65" s="592"/>
      <c r="F65" s="592"/>
      <c r="G65" s="592"/>
      <c r="H65" s="592"/>
      <c r="I65" s="182"/>
      <c r="J65" s="182"/>
      <c r="K65" s="182"/>
      <c r="L65" s="182"/>
      <c r="M65" s="182"/>
    </row>
    <row r="66" spans="1:15" x14ac:dyDescent="0.35">
      <c r="A66" s="182"/>
      <c r="B66" s="592" t="s">
        <v>451</v>
      </c>
      <c r="C66" s="592"/>
      <c r="D66" s="592"/>
      <c r="E66" s="592"/>
      <c r="F66" s="592"/>
      <c r="G66" s="592"/>
      <c r="H66" s="592"/>
      <c r="I66" s="182"/>
      <c r="J66" s="182"/>
      <c r="K66" s="182"/>
      <c r="L66" s="182"/>
      <c r="M66" s="182"/>
    </row>
    <row r="67" spans="1:15" x14ac:dyDescent="0.35">
      <c r="A67" s="182"/>
      <c r="B67" s="592" t="s">
        <v>452</v>
      </c>
      <c r="C67" s="592"/>
      <c r="D67" s="592"/>
      <c r="E67" s="592"/>
      <c r="F67" s="592"/>
      <c r="G67" s="592"/>
      <c r="H67" s="592"/>
      <c r="I67" s="182"/>
      <c r="J67" s="182"/>
      <c r="K67" s="182"/>
      <c r="L67" s="182"/>
      <c r="M67" s="182"/>
    </row>
    <row r="68" spans="1:15" x14ac:dyDescent="0.35">
      <c r="A68" s="182"/>
      <c r="B68" s="277"/>
      <c r="C68" s="245"/>
      <c r="D68" s="245"/>
      <c r="E68" s="245"/>
      <c r="F68" s="245"/>
      <c r="G68" s="245"/>
      <c r="H68" s="245"/>
    </row>
    <row r="69" spans="1:15" x14ac:dyDescent="0.35">
      <c r="A69" s="182"/>
      <c r="B69" s="594" t="s">
        <v>615</v>
      </c>
      <c r="C69" s="594"/>
      <c r="D69" s="307"/>
      <c r="E69" s="307"/>
      <c r="F69" s="307"/>
      <c r="G69" s="307"/>
      <c r="H69" s="307"/>
      <c r="I69" s="182"/>
      <c r="J69" s="182"/>
      <c r="K69" s="182"/>
    </row>
    <row r="70" spans="1:15" ht="48.75" customHeight="1" x14ac:dyDescent="0.35">
      <c r="A70" s="182"/>
      <c r="B70" s="594" t="s">
        <v>614</v>
      </c>
      <c r="C70" s="594"/>
      <c r="D70" s="326"/>
      <c r="E70" s="326"/>
      <c r="F70" s="326"/>
      <c r="G70" s="326"/>
      <c r="H70" s="326"/>
      <c r="I70" s="326"/>
      <c r="J70" s="326"/>
      <c r="K70" s="326"/>
      <c r="L70" s="243"/>
    </row>
    <row r="71" spans="1:15" ht="22.5" customHeight="1" x14ac:dyDescent="0.35">
      <c r="B71" s="204"/>
      <c r="C71" s="279"/>
      <c r="D71" s="581" t="s">
        <v>453</v>
      </c>
      <c r="E71" s="582"/>
      <c r="F71" s="582"/>
      <c r="G71" s="582"/>
      <c r="H71" s="582"/>
      <c r="I71" s="582"/>
      <c r="J71" s="582"/>
      <c r="K71" s="583"/>
      <c r="L71" s="581" t="s">
        <v>454</v>
      </c>
      <c r="M71" s="582"/>
      <c r="N71" s="582"/>
      <c r="O71" s="582"/>
    </row>
    <row r="72" spans="1:15" ht="16.5" customHeight="1" thickBot="1" x14ac:dyDescent="0.4">
      <c r="B72" s="20"/>
      <c r="C72" s="58"/>
      <c r="D72" s="578" t="s">
        <v>294</v>
      </c>
      <c r="E72" s="579"/>
      <c r="F72" s="579"/>
      <c r="G72" s="580"/>
      <c r="H72" s="578" t="s">
        <v>295</v>
      </c>
      <c r="I72" s="579"/>
      <c r="J72" s="579"/>
      <c r="K72" s="580"/>
      <c r="L72" s="595" t="s">
        <v>296</v>
      </c>
      <c r="M72" s="596"/>
      <c r="N72" s="596"/>
      <c r="O72" s="596"/>
    </row>
    <row r="73" spans="1:15" ht="15" thickBot="1" x14ac:dyDescent="0.4">
      <c r="B73" s="59"/>
      <c r="C73" s="60"/>
      <c r="D73" s="584">
        <v>2023</v>
      </c>
      <c r="E73" s="584"/>
      <c r="F73" s="584"/>
      <c r="G73" s="585"/>
      <c r="H73" s="584">
        <v>2023</v>
      </c>
      <c r="I73" s="584">
        <v>2020</v>
      </c>
      <c r="J73" s="584">
        <v>2021</v>
      </c>
      <c r="K73" s="585">
        <v>2022</v>
      </c>
      <c r="L73" s="584">
        <v>2023</v>
      </c>
      <c r="M73" s="584">
        <v>2020</v>
      </c>
      <c r="N73" s="584">
        <v>2021</v>
      </c>
      <c r="O73" s="585">
        <v>2022</v>
      </c>
    </row>
    <row r="74" spans="1:15" ht="15.75" hidden="1" customHeight="1" thickTop="1" x14ac:dyDescent="0.35">
      <c r="B74" s="103" t="s">
        <v>297</v>
      </c>
      <c r="C74" s="74"/>
      <c r="D74" s="76"/>
      <c r="E74" s="75">
        <v>11</v>
      </c>
      <c r="F74" s="75">
        <v>22</v>
      </c>
      <c r="G74" s="76"/>
      <c r="H74" s="76"/>
      <c r="I74" s="75">
        <v>18</v>
      </c>
      <c r="J74" s="75">
        <v>45</v>
      </c>
      <c r="K74" s="76"/>
      <c r="L74" s="76"/>
      <c r="M74" s="75">
        <v>30</v>
      </c>
      <c r="N74" s="75">
        <v>30</v>
      </c>
      <c r="O74" s="76"/>
    </row>
    <row r="75" spans="1:15" x14ac:dyDescent="0.35">
      <c r="A75" s="182"/>
      <c r="B75" s="191" t="s">
        <v>298</v>
      </c>
      <c r="C75" s="278" t="s">
        <v>1</v>
      </c>
      <c r="D75" s="586">
        <v>0</v>
      </c>
      <c r="E75" s="586"/>
      <c r="F75" s="586"/>
      <c r="G75" s="587"/>
      <c r="H75" s="586">
        <v>0</v>
      </c>
      <c r="I75" s="586"/>
      <c r="J75" s="586"/>
      <c r="K75" s="587"/>
      <c r="L75" s="586">
        <v>0</v>
      </c>
      <c r="M75" s="586"/>
      <c r="N75" s="586"/>
      <c r="O75" s="587"/>
    </row>
    <row r="76" spans="1:15" x14ac:dyDescent="0.35">
      <c r="A76" s="182"/>
      <c r="B76" s="191" t="s">
        <v>299</v>
      </c>
      <c r="C76" s="279"/>
      <c r="D76" s="564">
        <v>19</v>
      </c>
      <c r="E76" s="564"/>
      <c r="F76" s="564"/>
      <c r="G76" s="565"/>
      <c r="H76" s="564">
        <v>49</v>
      </c>
      <c r="I76" s="564"/>
      <c r="J76" s="564"/>
      <c r="K76" s="565"/>
      <c r="L76" s="564">
        <v>11</v>
      </c>
      <c r="M76" s="564"/>
      <c r="N76" s="564"/>
      <c r="O76" s="565"/>
    </row>
    <row r="77" spans="1:15" x14ac:dyDescent="0.35">
      <c r="A77" s="182"/>
      <c r="B77" s="191" t="s">
        <v>456</v>
      </c>
      <c r="C77" s="279"/>
      <c r="D77" s="564">
        <v>6</v>
      </c>
      <c r="E77" s="564"/>
      <c r="F77" s="564"/>
      <c r="G77" s="565"/>
      <c r="H77" s="564">
        <v>26</v>
      </c>
      <c r="I77" s="564"/>
      <c r="J77" s="564"/>
      <c r="K77" s="565"/>
      <c r="L77" s="564">
        <v>1</v>
      </c>
      <c r="M77" s="564"/>
      <c r="N77" s="564"/>
      <c r="O77" s="565"/>
    </row>
    <row r="78" spans="1:15" x14ac:dyDescent="0.35">
      <c r="A78" s="182"/>
      <c r="B78" s="191" t="s">
        <v>457</v>
      </c>
      <c r="C78" s="279"/>
      <c r="D78" s="564">
        <v>0</v>
      </c>
      <c r="E78" s="564"/>
      <c r="F78" s="564"/>
      <c r="G78" s="565"/>
      <c r="H78" s="564">
        <v>3</v>
      </c>
      <c r="I78" s="564"/>
      <c r="J78" s="564"/>
      <c r="K78" s="565"/>
      <c r="L78" s="564">
        <v>2</v>
      </c>
      <c r="M78" s="564"/>
      <c r="N78" s="564"/>
      <c r="O78" s="565"/>
    </row>
    <row r="79" spans="1:15" x14ac:dyDescent="0.35">
      <c r="A79" s="182"/>
      <c r="B79" s="191" t="s">
        <v>300</v>
      </c>
      <c r="C79" s="279"/>
      <c r="D79" s="564">
        <v>2</v>
      </c>
      <c r="E79" s="564"/>
      <c r="F79" s="564"/>
      <c r="G79" s="565"/>
      <c r="H79" s="564">
        <v>8</v>
      </c>
      <c r="I79" s="564"/>
      <c r="J79" s="564"/>
      <c r="K79" s="565"/>
      <c r="L79" s="564">
        <v>12</v>
      </c>
      <c r="M79" s="564"/>
      <c r="N79" s="564"/>
      <c r="O79" s="565"/>
    </row>
    <row r="80" spans="1:15" ht="15.75" customHeight="1" thickBot="1" x14ac:dyDescent="0.4">
      <c r="A80" s="182"/>
      <c r="B80" s="280" t="s">
        <v>301</v>
      </c>
      <c r="C80" s="281"/>
      <c r="D80" s="566">
        <v>15</v>
      </c>
      <c r="E80" s="566"/>
      <c r="F80" s="566"/>
      <c r="G80" s="567"/>
      <c r="H80" s="566">
        <v>19</v>
      </c>
      <c r="I80" s="566"/>
      <c r="J80" s="566"/>
      <c r="K80" s="567"/>
      <c r="L80" s="566">
        <v>8</v>
      </c>
      <c r="M80" s="566"/>
      <c r="N80" s="566"/>
      <c r="O80" s="567"/>
    </row>
    <row r="81" spans="1:15" ht="33.75" customHeight="1" thickTop="1" x14ac:dyDescent="0.35">
      <c r="B81" s="571" t="s">
        <v>616</v>
      </c>
      <c r="C81" s="571"/>
      <c r="D81" s="571"/>
      <c r="E81" s="571"/>
      <c r="F81" s="571"/>
      <c r="G81" s="571"/>
      <c r="H81" s="571"/>
      <c r="I81" s="571"/>
      <c r="J81" s="571"/>
      <c r="K81" s="571"/>
      <c r="L81" s="182"/>
      <c r="M81" s="182"/>
      <c r="N81" s="182"/>
      <c r="O81" s="182"/>
    </row>
    <row r="82" spans="1:15" x14ac:dyDescent="0.35">
      <c r="B82" s="249" t="s">
        <v>302</v>
      </c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</row>
    <row r="83" spans="1:15" x14ac:dyDescent="0.35">
      <c r="A83" s="182"/>
      <c r="B83" s="249" t="s">
        <v>455</v>
      </c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</row>
    <row r="84" spans="1:15" ht="24" customHeight="1" x14ac:dyDescent="0.35">
      <c r="A84" s="182"/>
      <c r="B84" s="573" t="s">
        <v>617</v>
      </c>
      <c r="C84" s="573"/>
      <c r="D84" s="573"/>
      <c r="E84" s="573"/>
      <c r="F84" s="573"/>
      <c r="G84" s="573"/>
      <c r="H84" s="573"/>
      <c r="I84" s="573"/>
      <c r="J84" s="573"/>
      <c r="K84" s="573"/>
      <c r="L84" s="573"/>
      <c r="M84" s="573"/>
      <c r="N84" s="573"/>
      <c r="O84" s="573"/>
    </row>
    <row r="85" spans="1:15" ht="19" customHeight="1" x14ac:dyDescent="0.35">
      <c r="A85" s="182"/>
      <c r="B85" s="571"/>
      <c r="C85" s="571"/>
      <c r="D85" s="571"/>
      <c r="E85" s="571"/>
      <c r="F85" s="571"/>
      <c r="G85" s="571"/>
      <c r="H85" s="571"/>
      <c r="I85" s="571"/>
      <c r="J85" s="571"/>
      <c r="K85" s="571"/>
    </row>
    <row r="86" spans="1:15" x14ac:dyDescent="0.35">
      <c r="A86" s="182"/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92"/>
    </row>
    <row r="87" spans="1:15" x14ac:dyDescent="0.35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92"/>
    </row>
    <row r="88" spans="1:15" ht="26.5" customHeight="1" thickBot="1" x14ac:dyDescent="0.4">
      <c r="B88" s="589" t="s">
        <v>458</v>
      </c>
      <c r="C88" s="589"/>
      <c r="D88" s="589"/>
      <c r="E88" s="325"/>
      <c r="F88" s="325"/>
      <c r="G88" s="325"/>
      <c r="H88" s="325"/>
      <c r="I88" s="325"/>
      <c r="J88" s="325"/>
      <c r="K88" s="325"/>
      <c r="L88" s="325"/>
      <c r="M88" s="325"/>
    </row>
    <row r="89" spans="1:15" ht="15" thickBot="1" x14ac:dyDescent="0.4">
      <c r="B89" s="17"/>
      <c r="C89" s="17"/>
      <c r="D89" s="394">
        <v>2023</v>
      </c>
    </row>
    <row r="90" spans="1:15" ht="15" thickTop="1" x14ac:dyDescent="0.35">
      <c r="B90" s="234" t="s">
        <v>459</v>
      </c>
      <c r="C90" s="177" t="s">
        <v>1</v>
      </c>
      <c r="D90" s="295"/>
    </row>
    <row r="91" spans="1:15" x14ac:dyDescent="0.35">
      <c r="B91" s="205" t="s">
        <v>460</v>
      </c>
      <c r="C91" s="177"/>
      <c r="D91" s="295">
        <v>50</v>
      </c>
    </row>
    <row r="92" spans="1:15" x14ac:dyDescent="0.35">
      <c r="B92" s="205" t="s">
        <v>461</v>
      </c>
      <c r="C92" s="177"/>
      <c r="D92" s="295">
        <v>141</v>
      </c>
    </row>
    <row r="93" spans="1:15" x14ac:dyDescent="0.35">
      <c r="B93" s="205" t="s">
        <v>462</v>
      </c>
      <c r="C93" s="177"/>
      <c r="D93" s="295">
        <v>269</v>
      </c>
    </row>
    <row r="94" spans="1:15" x14ac:dyDescent="0.35">
      <c r="B94" s="205" t="s">
        <v>463</v>
      </c>
      <c r="C94" s="177"/>
      <c r="D94" s="295">
        <v>317</v>
      </c>
    </row>
    <row r="95" spans="1:15" ht="15" thickBot="1" x14ac:dyDescent="0.4">
      <c r="B95" s="323" t="s">
        <v>464</v>
      </c>
      <c r="C95" s="200"/>
      <c r="D95" s="108">
        <v>4039</v>
      </c>
    </row>
    <row r="96" spans="1:15" ht="15.75" customHeight="1" thickTop="1" x14ac:dyDescent="0.35">
      <c r="B96" s="324"/>
      <c r="C96" s="324"/>
      <c r="D96" s="294"/>
      <c r="E96" s="294"/>
      <c r="F96" s="294"/>
      <c r="G96" s="294"/>
    </row>
    <row r="97" spans="2:8" ht="15" thickBot="1" x14ac:dyDescent="0.4">
      <c r="B97" s="13" t="s">
        <v>304</v>
      </c>
    </row>
    <row r="98" spans="2:8" ht="15" thickBot="1" x14ac:dyDescent="0.4">
      <c r="B98" s="8"/>
      <c r="C98" s="8"/>
      <c r="D98" s="24">
        <v>2019</v>
      </c>
      <c r="E98" s="242">
        <v>2020</v>
      </c>
      <c r="F98" s="242">
        <v>2021</v>
      </c>
      <c r="G98" s="241">
        <v>2022</v>
      </c>
      <c r="H98" s="394">
        <v>2023</v>
      </c>
    </row>
    <row r="99" spans="2:8" ht="15" thickTop="1" x14ac:dyDescent="0.35">
      <c r="B99" s="88" t="s">
        <v>618</v>
      </c>
      <c r="C99" s="20"/>
      <c r="D99" s="20"/>
      <c r="E99" s="20"/>
      <c r="F99" s="243"/>
      <c r="G99" s="170"/>
      <c r="H99" s="46"/>
    </row>
    <row r="100" spans="2:8" x14ac:dyDescent="0.35">
      <c r="B100" s="47" t="s">
        <v>305</v>
      </c>
      <c r="C100" s="10" t="s">
        <v>1</v>
      </c>
      <c r="D100" s="61">
        <v>67</v>
      </c>
      <c r="E100" s="61">
        <v>46</v>
      </c>
      <c r="F100" s="61">
        <v>36</v>
      </c>
      <c r="G100" s="170">
        <v>36</v>
      </c>
      <c r="H100" s="46">
        <v>33</v>
      </c>
    </row>
    <row r="101" spans="2:8" x14ac:dyDescent="0.35">
      <c r="B101" s="98" t="s">
        <v>306</v>
      </c>
      <c r="C101" s="20"/>
      <c r="D101" s="61">
        <v>61</v>
      </c>
      <c r="E101" s="61">
        <v>43</v>
      </c>
      <c r="F101" s="61">
        <v>30</v>
      </c>
      <c r="G101" s="170">
        <v>28</v>
      </c>
      <c r="H101" s="46">
        <v>26</v>
      </c>
    </row>
    <row r="102" spans="2:8" x14ac:dyDescent="0.35">
      <c r="B102" s="47" t="s">
        <v>559</v>
      </c>
      <c r="C102" s="10" t="s">
        <v>307</v>
      </c>
      <c r="D102" s="34">
        <v>1033</v>
      </c>
      <c r="E102" s="34">
        <v>958</v>
      </c>
      <c r="F102" s="34">
        <v>1355</v>
      </c>
      <c r="G102" s="283">
        <v>886</v>
      </c>
      <c r="H102" s="285">
        <v>7728</v>
      </c>
    </row>
    <row r="103" spans="2:8" x14ac:dyDescent="0.35">
      <c r="B103" s="100" t="s">
        <v>308</v>
      </c>
      <c r="C103" s="20"/>
      <c r="D103" s="35">
        <v>985</v>
      </c>
      <c r="E103" s="35">
        <v>882</v>
      </c>
      <c r="F103" s="35">
        <v>436</v>
      </c>
      <c r="G103" s="170">
        <v>845</v>
      </c>
      <c r="H103" s="46">
        <v>143</v>
      </c>
    </row>
    <row r="104" spans="2:8" ht="24" x14ac:dyDescent="0.35">
      <c r="B104" s="329" t="s">
        <v>309</v>
      </c>
      <c r="C104" s="10" t="s">
        <v>310</v>
      </c>
      <c r="D104" s="35">
        <v>0.9</v>
      </c>
      <c r="E104" s="170" t="s">
        <v>311</v>
      </c>
      <c r="F104" s="170">
        <v>0.4</v>
      </c>
      <c r="G104" s="170">
        <v>0.9</v>
      </c>
      <c r="H104" s="46">
        <v>0.2</v>
      </c>
    </row>
    <row r="105" spans="2:8" x14ac:dyDescent="0.35">
      <c r="B105" s="185" t="s">
        <v>620</v>
      </c>
      <c r="C105" s="20"/>
      <c r="D105" s="20"/>
      <c r="E105" s="204"/>
      <c r="F105" s="204"/>
      <c r="G105" s="170"/>
      <c r="H105" s="46"/>
    </row>
    <row r="106" spans="2:8" x14ac:dyDescent="0.35">
      <c r="B106" s="178" t="s">
        <v>305</v>
      </c>
      <c r="C106" s="177" t="s">
        <v>1</v>
      </c>
      <c r="D106" s="170" t="s">
        <v>621</v>
      </c>
      <c r="E106" s="170">
        <v>110</v>
      </c>
      <c r="F106" s="170" t="s">
        <v>623</v>
      </c>
      <c r="G106" s="170">
        <v>244</v>
      </c>
      <c r="H106" s="46">
        <v>373</v>
      </c>
    </row>
    <row r="107" spans="2:8" x14ac:dyDescent="0.35">
      <c r="B107" s="203" t="s">
        <v>308</v>
      </c>
      <c r="C107" s="204"/>
      <c r="D107" s="170" t="s">
        <v>621</v>
      </c>
      <c r="E107" s="170">
        <v>109</v>
      </c>
      <c r="F107" s="170" t="s">
        <v>623</v>
      </c>
      <c r="G107" s="170">
        <v>244</v>
      </c>
      <c r="H107" s="46">
        <v>372</v>
      </c>
    </row>
    <row r="108" spans="2:8" x14ac:dyDescent="0.35">
      <c r="B108" s="178" t="s">
        <v>312</v>
      </c>
      <c r="C108" s="177" t="s">
        <v>307</v>
      </c>
      <c r="D108" s="222" t="s">
        <v>622</v>
      </c>
      <c r="E108" s="222">
        <v>5866</v>
      </c>
      <c r="F108" s="222" t="s">
        <v>624</v>
      </c>
      <c r="G108" s="222">
        <v>5253</v>
      </c>
      <c r="H108" s="285">
        <v>5094</v>
      </c>
    </row>
    <row r="109" spans="2:8" x14ac:dyDescent="0.35">
      <c r="B109" s="203" t="s">
        <v>308</v>
      </c>
      <c r="C109" s="204"/>
      <c r="D109" s="222" t="s">
        <v>622</v>
      </c>
      <c r="E109" s="222">
        <v>5457</v>
      </c>
      <c r="F109" s="222" t="s">
        <v>624</v>
      </c>
      <c r="G109" s="222">
        <v>5253</v>
      </c>
      <c r="H109" s="285">
        <v>5092</v>
      </c>
    </row>
    <row r="110" spans="2:8" ht="24" x14ac:dyDescent="0.35">
      <c r="B110" s="185" t="s">
        <v>313</v>
      </c>
      <c r="C110" s="204"/>
      <c r="D110" s="222" t="s">
        <v>622</v>
      </c>
      <c r="E110" s="222">
        <v>4452</v>
      </c>
      <c r="F110" s="222" t="s">
        <v>624</v>
      </c>
      <c r="G110" s="222">
        <v>5253</v>
      </c>
      <c r="H110" s="285">
        <v>5092</v>
      </c>
    </row>
    <row r="111" spans="2:8" x14ac:dyDescent="0.35">
      <c r="B111" s="88" t="s">
        <v>314</v>
      </c>
      <c r="C111" s="20"/>
      <c r="D111" s="20"/>
      <c r="E111" s="204"/>
      <c r="F111" s="204"/>
      <c r="G111" s="170"/>
      <c r="H111" s="285"/>
    </row>
    <row r="112" spans="2:8" x14ac:dyDescent="0.35">
      <c r="B112" s="47" t="s">
        <v>315</v>
      </c>
      <c r="C112" s="10" t="s">
        <v>1</v>
      </c>
      <c r="D112" s="35">
        <v>21</v>
      </c>
      <c r="E112" s="170">
        <v>24</v>
      </c>
      <c r="F112" s="170">
        <v>20</v>
      </c>
      <c r="G112" s="170">
        <v>13</v>
      </c>
      <c r="H112" s="285">
        <v>16</v>
      </c>
    </row>
    <row r="113" spans="1:9" x14ac:dyDescent="0.35">
      <c r="B113" s="47" t="s">
        <v>316</v>
      </c>
      <c r="C113" s="10" t="s">
        <v>307</v>
      </c>
      <c r="D113" s="35">
        <v>4</v>
      </c>
      <c r="E113" s="35">
        <v>3</v>
      </c>
      <c r="F113" s="35">
        <v>68</v>
      </c>
      <c r="G113" s="170">
        <v>47</v>
      </c>
      <c r="H113" s="285">
        <v>2260</v>
      </c>
    </row>
    <row r="114" spans="1:9" x14ac:dyDescent="0.35">
      <c r="B114" s="329" t="s">
        <v>619</v>
      </c>
      <c r="C114" s="10" t="s">
        <v>21</v>
      </c>
      <c r="D114" s="35">
        <v>40.93</v>
      </c>
      <c r="E114" s="35">
        <v>66.14</v>
      </c>
      <c r="F114" s="35">
        <v>55.42</v>
      </c>
      <c r="G114" s="208">
        <v>46.01</v>
      </c>
      <c r="H114" s="46">
        <v>43.79</v>
      </c>
    </row>
    <row r="115" spans="1:9" x14ac:dyDescent="0.35">
      <c r="B115" s="100" t="s">
        <v>255</v>
      </c>
      <c r="C115" s="20"/>
      <c r="D115" s="35">
        <v>8.27</v>
      </c>
      <c r="E115" s="35">
        <v>37.86</v>
      </c>
      <c r="F115" s="35">
        <v>6.24</v>
      </c>
      <c r="G115" s="170">
        <v>6.48</v>
      </c>
      <c r="H115" s="465">
        <v>9.9</v>
      </c>
    </row>
    <row r="116" spans="1:9" ht="15" thickBot="1" x14ac:dyDescent="0.4">
      <c r="B116" s="102" t="s">
        <v>256</v>
      </c>
      <c r="C116" s="3"/>
      <c r="D116" s="44">
        <v>32.659999999999997</v>
      </c>
      <c r="E116" s="44">
        <v>28.28</v>
      </c>
      <c r="F116" s="44">
        <v>49.18</v>
      </c>
      <c r="G116" s="403">
        <v>39.53</v>
      </c>
      <c r="H116" s="46">
        <v>33.89</v>
      </c>
    </row>
    <row r="117" spans="1:9" ht="15" thickTop="1" x14ac:dyDescent="0.35">
      <c r="A117" s="182"/>
      <c r="B117" s="572" t="s">
        <v>625</v>
      </c>
      <c r="C117" s="572"/>
      <c r="D117" s="572"/>
      <c r="E117" s="572"/>
      <c r="F117" s="572"/>
      <c r="G117" s="572"/>
      <c r="H117" s="464"/>
      <c r="I117" s="94"/>
    </row>
    <row r="118" spans="1:9" x14ac:dyDescent="0.35">
      <c r="A118" s="182"/>
      <c r="B118" s="466" t="s">
        <v>626</v>
      </c>
      <c r="C118" s="182"/>
      <c r="D118" s="182"/>
      <c r="E118" s="182"/>
      <c r="F118" s="182"/>
      <c r="G118" s="182"/>
      <c r="H118" s="182"/>
    </row>
    <row r="119" spans="1:9" x14ac:dyDescent="0.35">
      <c r="A119" s="182"/>
      <c r="B119" s="467"/>
      <c r="C119" s="182"/>
      <c r="D119" s="182"/>
      <c r="E119" s="182"/>
      <c r="F119" s="182"/>
      <c r="G119" s="182"/>
    </row>
    <row r="120" spans="1:9" x14ac:dyDescent="0.35">
      <c r="B120" s="22"/>
    </row>
    <row r="121" spans="1:9" ht="15" thickBot="1" x14ac:dyDescent="0.4">
      <c r="B121" s="13" t="s">
        <v>317</v>
      </c>
    </row>
    <row r="122" spans="1:9" ht="15" thickBot="1" x14ac:dyDescent="0.4">
      <c r="B122" s="8"/>
      <c r="C122" s="8"/>
      <c r="D122" s="24">
        <v>2019</v>
      </c>
      <c r="E122" s="24">
        <v>2020</v>
      </c>
      <c r="F122" s="242">
        <v>2021</v>
      </c>
      <c r="G122" s="241">
        <v>2022</v>
      </c>
      <c r="H122" s="394">
        <v>2023</v>
      </c>
    </row>
    <row r="123" spans="1:9" ht="15" thickTop="1" x14ac:dyDescent="0.35">
      <c r="B123" s="329" t="s">
        <v>511</v>
      </c>
      <c r="C123" s="10" t="s">
        <v>524</v>
      </c>
      <c r="D123" s="45">
        <v>52</v>
      </c>
      <c r="E123" s="35" t="s">
        <v>318</v>
      </c>
      <c r="F123" s="35">
        <v>48.8</v>
      </c>
      <c r="G123" s="170">
        <v>48.8</v>
      </c>
      <c r="H123" s="46">
        <v>44.8</v>
      </c>
    </row>
    <row r="124" spans="1:9" ht="25" x14ac:dyDescent="0.35">
      <c r="B124" s="329" t="s">
        <v>512</v>
      </c>
      <c r="C124" s="10" t="s">
        <v>319</v>
      </c>
      <c r="D124" s="35">
        <v>3.5000000000000003E-2</v>
      </c>
      <c r="E124" s="35" t="s">
        <v>320</v>
      </c>
      <c r="F124" s="35">
        <v>3.2000000000000001E-2</v>
      </c>
      <c r="G124" s="170">
        <v>3.3000000000000002E-2</v>
      </c>
      <c r="H124" s="468">
        <v>0.03</v>
      </c>
    </row>
    <row r="125" spans="1:9" x14ac:dyDescent="0.35">
      <c r="B125" s="88" t="s">
        <v>513</v>
      </c>
      <c r="C125" s="10" t="s">
        <v>321</v>
      </c>
      <c r="D125" s="35">
        <v>15.2</v>
      </c>
      <c r="E125" s="35" t="s">
        <v>322</v>
      </c>
      <c r="F125" s="35">
        <v>18.5</v>
      </c>
      <c r="G125" s="170">
        <v>17.899999999999999</v>
      </c>
      <c r="H125" s="46">
        <v>16.7</v>
      </c>
    </row>
    <row r="126" spans="1:9" ht="22.5" customHeight="1" x14ac:dyDescent="0.35">
      <c r="B126" s="329" t="s">
        <v>514</v>
      </c>
      <c r="C126" s="10" t="s">
        <v>323</v>
      </c>
      <c r="D126" s="73">
        <v>0.01</v>
      </c>
      <c r="E126" s="35">
        <v>1.2E-2</v>
      </c>
      <c r="F126" s="35">
        <v>1.4999999999999999E-2</v>
      </c>
      <c r="G126" s="170">
        <v>1.6E-2</v>
      </c>
      <c r="H126" s="46">
        <v>1.4E-2</v>
      </c>
    </row>
    <row r="127" spans="1:9" ht="25" x14ac:dyDescent="0.35">
      <c r="B127" s="329" t="s">
        <v>515</v>
      </c>
      <c r="C127" s="10" t="s">
        <v>324</v>
      </c>
      <c r="D127" s="73">
        <v>0.2</v>
      </c>
      <c r="E127" s="35" t="s">
        <v>325</v>
      </c>
      <c r="F127" s="35">
        <v>0.156</v>
      </c>
      <c r="G127" s="170">
        <v>0.14799999999999999</v>
      </c>
      <c r="H127" s="46">
        <v>0.13800000000000001</v>
      </c>
    </row>
    <row r="128" spans="1:9" ht="24" x14ac:dyDescent="0.35">
      <c r="B128" s="88" t="s">
        <v>326</v>
      </c>
      <c r="C128" s="10" t="s">
        <v>89</v>
      </c>
      <c r="D128" s="35">
        <v>24.1</v>
      </c>
      <c r="E128" s="35" t="s">
        <v>327</v>
      </c>
      <c r="F128" s="45">
        <v>24</v>
      </c>
      <c r="G128" s="212">
        <v>23.1</v>
      </c>
      <c r="H128" s="46">
        <v>22.1</v>
      </c>
    </row>
    <row r="129" spans="1:14" x14ac:dyDescent="0.35">
      <c r="B129" s="185" t="s">
        <v>465</v>
      </c>
      <c r="C129" s="20"/>
      <c r="D129" s="35">
        <v>1.4</v>
      </c>
      <c r="E129" s="35" t="s">
        <v>328</v>
      </c>
      <c r="F129" s="35">
        <v>1.4</v>
      </c>
      <c r="G129" s="170">
        <v>1.4</v>
      </c>
      <c r="H129" s="46">
        <v>1.4</v>
      </c>
    </row>
    <row r="130" spans="1:14" x14ac:dyDescent="0.35">
      <c r="B130" s="329" t="s">
        <v>516</v>
      </c>
      <c r="C130" s="2" t="s">
        <v>329</v>
      </c>
      <c r="D130" s="35">
        <v>53.79</v>
      </c>
      <c r="E130" s="35">
        <v>54.21</v>
      </c>
      <c r="F130" s="35">
        <v>87.42</v>
      </c>
      <c r="G130" s="208">
        <v>76.66</v>
      </c>
      <c r="H130" s="77">
        <v>63.6</v>
      </c>
    </row>
    <row r="131" spans="1:14" x14ac:dyDescent="0.35">
      <c r="B131" s="100" t="s">
        <v>255</v>
      </c>
      <c r="C131" s="20"/>
      <c r="D131" s="35">
        <v>25.92</v>
      </c>
      <c r="E131" s="35">
        <v>20.57</v>
      </c>
      <c r="F131" s="35">
        <v>31.65</v>
      </c>
      <c r="G131" s="208">
        <v>41.83</v>
      </c>
      <c r="H131" s="46">
        <v>34.64</v>
      </c>
    </row>
    <row r="132" spans="1:14" ht="15" thickBot="1" x14ac:dyDescent="0.4">
      <c r="B132" s="102" t="s">
        <v>256</v>
      </c>
      <c r="C132" s="3"/>
      <c r="D132" s="33">
        <v>27.87</v>
      </c>
      <c r="E132" s="33">
        <v>33.64</v>
      </c>
      <c r="F132" s="33">
        <v>55.77</v>
      </c>
      <c r="G132" s="403">
        <v>34.840000000000003</v>
      </c>
      <c r="H132" s="116">
        <v>28.97</v>
      </c>
    </row>
    <row r="133" spans="1:14" ht="15" thickTop="1" x14ac:dyDescent="0.35">
      <c r="B133" s="569" t="s">
        <v>303</v>
      </c>
      <c r="C133" s="569"/>
      <c r="D133" s="569"/>
      <c r="E133" s="569"/>
      <c r="F133" s="569"/>
      <c r="G133" s="569"/>
      <c r="H133" s="570"/>
    </row>
    <row r="136" spans="1:14" ht="15" thickBot="1" x14ac:dyDescent="0.4">
      <c r="B136" s="107" t="s">
        <v>330</v>
      </c>
    </row>
    <row r="137" spans="1:14" ht="15" thickBot="1" x14ac:dyDescent="0.4">
      <c r="B137" s="8"/>
      <c r="C137" s="8"/>
      <c r="D137" s="24">
        <v>2019</v>
      </c>
      <c r="E137" s="242">
        <v>2020</v>
      </c>
      <c r="F137" s="242">
        <v>2021</v>
      </c>
      <c r="G137" s="241">
        <v>2022</v>
      </c>
      <c r="H137" s="394">
        <v>2023</v>
      </c>
    </row>
    <row r="138" spans="1:14" ht="15" thickTop="1" x14ac:dyDescent="0.35">
      <c r="B138" s="88" t="s">
        <v>331</v>
      </c>
      <c r="C138" s="10" t="s">
        <v>332</v>
      </c>
      <c r="D138" s="35">
        <v>2.2000000000000002</v>
      </c>
      <c r="E138" s="42">
        <v>1.8</v>
      </c>
      <c r="F138" s="35">
        <v>2.1</v>
      </c>
      <c r="G138" s="170">
        <v>2.7</v>
      </c>
      <c r="H138" s="46">
        <v>3.4</v>
      </c>
    </row>
    <row r="139" spans="1:14" x14ac:dyDescent="0.35">
      <c r="B139" s="98" t="s">
        <v>333</v>
      </c>
      <c r="C139" s="20"/>
      <c r="D139" s="35">
        <v>0.5</v>
      </c>
      <c r="E139" s="42">
        <v>0.4</v>
      </c>
      <c r="F139" s="35">
        <v>0.5</v>
      </c>
      <c r="G139" s="170">
        <v>1.1000000000000001</v>
      </c>
      <c r="H139" s="46">
        <v>2.1</v>
      </c>
    </row>
    <row r="140" spans="1:14" x14ac:dyDescent="0.35">
      <c r="B140" s="98" t="s">
        <v>334</v>
      </c>
      <c r="C140" s="20"/>
      <c r="D140" s="35">
        <v>1.7</v>
      </c>
      <c r="E140" s="42">
        <v>1.4</v>
      </c>
      <c r="F140" s="35">
        <v>1.6</v>
      </c>
      <c r="G140" s="170" t="s">
        <v>628</v>
      </c>
      <c r="H140" s="46">
        <v>1.3</v>
      </c>
    </row>
    <row r="141" spans="1:14" ht="22.5" customHeight="1" x14ac:dyDescent="0.35">
      <c r="B141" s="574" t="s">
        <v>627</v>
      </c>
      <c r="C141" s="574"/>
      <c r="D141" s="574"/>
      <c r="E141" s="574"/>
      <c r="F141" s="574"/>
      <c r="G141" s="574"/>
      <c r="H141" s="574"/>
    </row>
    <row r="142" spans="1:14" x14ac:dyDescent="0.35">
      <c r="A142" s="182"/>
      <c r="B142" s="316"/>
      <c r="C142" s="316"/>
      <c r="D142" s="316"/>
      <c r="E142" s="316"/>
      <c r="F142" s="316"/>
      <c r="G142" s="316"/>
      <c r="H142" s="316"/>
      <c r="I142" s="316"/>
      <c r="J142" s="182"/>
      <c r="K142" s="182"/>
      <c r="L142" s="182"/>
      <c r="M142" s="182"/>
      <c r="N142" s="182"/>
    </row>
    <row r="143" spans="1:14" ht="15" thickBot="1" x14ac:dyDescent="0.4">
      <c r="A143" s="182"/>
      <c r="B143" s="316"/>
      <c r="C143" s="316"/>
      <c r="D143" s="316"/>
      <c r="E143" s="316"/>
      <c r="F143" s="316"/>
      <c r="G143" s="316"/>
      <c r="H143" s="316"/>
      <c r="I143" s="316"/>
      <c r="J143" s="182"/>
      <c r="K143" s="182"/>
      <c r="L143" s="182"/>
      <c r="M143" s="182"/>
      <c r="N143" s="182"/>
    </row>
    <row r="144" spans="1:14" ht="15" thickBot="1" x14ac:dyDescent="0.4">
      <c r="A144" s="182"/>
      <c r="B144" s="450"/>
      <c r="C144" s="469"/>
      <c r="D144" s="575">
        <v>2019</v>
      </c>
      <c r="E144" s="576"/>
      <c r="F144" s="575">
        <v>2020</v>
      </c>
      <c r="G144" s="576"/>
      <c r="H144" s="575">
        <v>2021</v>
      </c>
      <c r="I144" s="576"/>
      <c r="J144" s="575">
        <v>2022</v>
      </c>
      <c r="K144" s="576"/>
      <c r="L144" s="575">
        <v>2023</v>
      </c>
      <c r="M144" s="576"/>
    </row>
    <row r="145" spans="1:13" ht="15.5" thickTop="1" thickBot="1" x14ac:dyDescent="0.4">
      <c r="A145" s="182"/>
      <c r="B145" s="179"/>
      <c r="C145" s="179"/>
      <c r="D145" s="179" t="s">
        <v>466</v>
      </c>
      <c r="E145" s="179" t="s">
        <v>467</v>
      </c>
      <c r="F145" s="179" t="s">
        <v>466</v>
      </c>
      <c r="G145" s="179" t="s">
        <v>467</v>
      </c>
      <c r="H145" s="179" t="s">
        <v>466</v>
      </c>
      <c r="I145" s="179" t="s">
        <v>467</v>
      </c>
      <c r="J145" s="179" t="s">
        <v>466</v>
      </c>
      <c r="K145" s="179" t="s">
        <v>467</v>
      </c>
      <c r="L145" s="179" t="s">
        <v>466</v>
      </c>
      <c r="M145" s="179" t="s">
        <v>467</v>
      </c>
    </row>
    <row r="146" spans="1:13" ht="24.5" thickTop="1" x14ac:dyDescent="0.35">
      <c r="A146" s="182"/>
      <c r="B146" s="384" t="s">
        <v>631</v>
      </c>
      <c r="C146" s="317" t="s">
        <v>332</v>
      </c>
      <c r="D146" s="319">
        <v>0.03</v>
      </c>
      <c r="E146" s="319">
        <v>0.43</v>
      </c>
      <c r="F146" s="319">
        <v>0.02</v>
      </c>
      <c r="G146" s="319">
        <v>0.39</v>
      </c>
      <c r="H146" s="319">
        <v>0.01</v>
      </c>
      <c r="I146" s="319">
        <v>0.45</v>
      </c>
      <c r="J146" s="319">
        <v>0.08</v>
      </c>
      <c r="K146" s="319">
        <v>0.97</v>
      </c>
      <c r="L146" s="318">
        <v>1.26</v>
      </c>
      <c r="M146" s="318">
        <v>0.85</v>
      </c>
    </row>
    <row r="147" spans="1:13" x14ac:dyDescent="0.35">
      <c r="A147" s="182"/>
      <c r="B147" s="203" t="s">
        <v>629</v>
      </c>
      <c r="C147" s="317"/>
      <c r="D147" s="208">
        <v>0</v>
      </c>
      <c r="E147" s="208">
        <v>0.04</v>
      </c>
      <c r="F147" s="208">
        <v>0</v>
      </c>
      <c r="G147" s="208">
        <v>0.04</v>
      </c>
      <c r="H147" s="208">
        <v>0</v>
      </c>
      <c r="I147" s="208">
        <v>0.04</v>
      </c>
      <c r="J147" s="404">
        <v>0</v>
      </c>
      <c r="K147" s="319">
        <v>0.04</v>
      </c>
      <c r="L147" s="320">
        <v>0</v>
      </c>
      <c r="M147" s="318">
        <v>0.21</v>
      </c>
    </row>
    <row r="148" spans="1:13" x14ac:dyDescent="0.35">
      <c r="A148" s="182"/>
      <c r="B148" s="203" t="s">
        <v>468</v>
      </c>
      <c r="C148" s="317"/>
      <c r="D148" s="208">
        <v>0.03</v>
      </c>
      <c r="E148" s="208">
        <v>0.39</v>
      </c>
      <c r="F148" s="208">
        <v>0.02</v>
      </c>
      <c r="G148" s="208">
        <v>0.35</v>
      </c>
      <c r="H148" s="208">
        <v>0.01</v>
      </c>
      <c r="I148" s="208">
        <v>0.41</v>
      </c>
      <c r="J148" s="319">
        <v>0.08</v>
      </c>
      <c r="K148" s="319">
        <v>0.93</v>
      </c>
      <c r="L148" s="318">
        <v>1.26</v>
      </c>
      <c r="M148" s="318">
        <v>0.64</v>
      </c>
    </row>
    <row r="149" spans="1:13" x14ac:dyDescent="0.35">
      <c r="A149" s="182"/>
      <c r="B149" s="288" t="s">
        <v>469</v>
      </c>
      <c r="C149" s="317"/>
      <c r="D149" s="208">
        <v>0.02</v>
      </c>
      <c r="E149" s="208">
        <v>7.0000000000000007E-2</v>
      </c>
      <c r="F149" s="208">
        <v>0.01</v>
      </c>
      <c r="G149" s="208">
        <v>0.12</v>
      </c>
      <c r="H149" s="208">
        <v>0</v>
      </c>
      <c r="I149" s="208">
        <v>0.17</v>
      </c>
      <c r="J149" s="319">
        <v>0.03</v>
      </c>
      <c r="K149" s="319">
        <v>0.03</v>
      </c>
      <c r="L149" s="320">
        <v>0</v>
      </c>
      <c r="M149" s="318">
        <v>0.05</v>
      </c>
    </row>
    <row r="150" spans="1:13" x14ac:dyDescent="0.35">
      <c r="A150" s="182"/>
      <c r="B150" s="288" t="s">
        <v>470</v>
      </c>
      <c r="C150" s="317"/>
      <c r="D150" s="208">
        <v>0</v>
      </c>
      <c r="E150" s="208">
        <v>0.01</v>
      </c>
      <c r="F150" s="208">
        <v>0</v>
      </c>
      <c r="G150" s="208">
        <v>0</v>
      </c>
      <c r="H150" s="208">
        <v>0</v>
      </c>
      <c r="I150" s="208">
        <v>0</v>
      </c>
      <c r="J150" s="405">
        <v>0</v>
      </c>
      <c r="K150" s="319">
        <v>0.01</v>
      </c>
      <c r="L150" s="320">
        <v>0</v>
      </c>
      <c r="M150" s="318">
        <v>0.01</v>
      </c>
    </row>
    <row r="151" spans="1:13" ht="22.5" customHeight="1" x14ac:dyDescent="0.35">
      <c r="A151" s="182"/>
      <c r="B151" s="288" t="s">
        <v>471</v>
      </c>
      <c r="C151" s="317"/>
      <c r="D151" s="208">
        <v>0</v>
      </c>
      <c r="E151" s="208">
        <v>0.04</v>
      </c>
      <c r="F151" s="208">
        <v>0</v>
      </c>
      <c r="G151" s="208">
        <v>0.01</v>
      </c>
      <c r="H151" s="208">
        <v>0</v>
      </c>
      <c r="I151" s="208">
        <v>0.01</v>
      </c>
      <c r="J151" s="405">
        <v>0</v>
      </c>
      <c r="K151" s="319">
        <v>0.01</v>
      </c>
      <c r="L151" s="320">
        <v>0</v>
      </c>
      <c r="M151" s="318">
        <v>0.02</v>
      </c>
    </row>
    <row r="152" spans="1:13" x14ac:dyDescent="0.35">
      <c r="A152" s="182"/>
      <c r="B152" s="288" t="s">
        <v>472</v>
      </c>
      <c r="C152" s="317"/>
      <c r="D152" s="208">
        <v>0.01</v>
      </c>
      <c r="E152" s="208">
        <v>0.28000000000000003</v>
      </c>
      <c r="F152" s="208">
        <v>0.02</v>
      </c>
      <c r="G152" s="208">
        <v>0.22</v>
      </c>
      <c r="H152" s="208">
        <v>0.01</v>
      </c>
      <c r="I152" s="208">
        <v>0.23</v>
      </c>
      <c r="J152" s="319">
        <v>0.05</v>
      </c>
      <c r="K152" s="319">
        <v>0.88</v>
      </c>
      <c r="L152" s="318">
        <v>1.25</v>
      </c>
      <c r="M152" s="318">
        <v>0.56000000000000005</v>
      </c>
    </row>
    <row r="153" spans="1:13" ht="24" x14ac:dyDescent="0.35">
      <c r="A153" s="182"/>
      <c r="B153" s="384" t="s">
        <v>630</v>
      </c>
      <c r="C153" s="317"/>
      <c r="D153" s="208">
        <v>0.23</v>
      </c>
      <c r="E153" s="208">
        <v>1.46</v>
      </c>
      <c r="F153" s="208">
        <v>0.18</v>
      </c>
      <c r="G153" s="208">
        <v>1.21</v>
      </c>
      <c r="H153" s="208">
        <v>0.09</v>
      </c>
      <c r="I153" s="208">
        <v>1.53</v>
      </c>
      <c r="J153" s="319" t="s">
        <v>633</v>
      </c>
      <c r="K153" s="405">
        <v>1.4</v>
      </c>
      <c r="L153" s="318">
        <v>0.16</v>
      </c>
      <c r="M153" s="321">
        <v>1.02</v>
      </c>
    </row>
    <row r="154" spans="1:13" x14ac:dyDescent="0.35">
      <c r="A154" s="182"/>
      <c r="B154" s="203" t="s">
        <v>629</v>
      </c>
      <c r="C154" s="317"/>
      <c r="D154" s="208">
        <v>0</v>
      </c>
      <c r="E154" s="208">
        <v>0.11</v>
      </c>
      <c r="F154" s="208">
        <v>0</v>
      </c>
      <c r="G154" s="208">
        <v>0.16</v>
      </c>
      <c r="H154" s="208">
        <v>0</v>
      </c>
      <c r="I154" s="208">
        <v>0.19</v>
      </c>
      <c r="J154" s="319" t="s">
        <v>632</v>
      </c>
      <c r="K154" s="319" t="s">
        <v>764</v>
      </c>
      <c r="L154" s="318">
        <v>0.01</v>
      </c>
      <c r="M154" s="318">
        <v>0.28000000000000003</v>
      </c>
    </row>
    <row r="155" spans="1:13" x14ac:dyDescent="0.35">
      <c r="A155" s="182"/>
      <c r="B155" s="203" t="s">
        <v>468</v>
      </c>
      <c r="C155" s="317"/>
      <c r="D155" s="208">
        <v>0.23</v>
      </c>
      <c r="E155" s="208">
        <v>1.35</v>
      </c>
      <c r="F155" s="208">
        <v>0.17</v>
      </c>
      <c r="G155" s="208">
        <v>1.05</v>
      </c>
      <c r="H155" s="208">
        <v>0.09</v>
      </c>
      <c r="I155" s="208">
        <v>1.34</v>
      </c>
      <c r="J155" s="319">
        <v>0.24</v>
      </c>
      <c r="K155" s="319" t="s">
        <v>634</v>
      </c>
      <c r="L155" s="318">
        <v>0.15</v>
      </c>
      <c r="M155" s="318">
        <v>0.74</v>
      </c>
    </row>
    <row r="156" spans="1:13" x14ac:dyDescent="0.35">
      <c r="A156" s="182"/>
      <c r="B156" s="288" t="s">
        <v>469</v>
      </c>
      <c r="C156" s="317"/>
      <c r="D156" s="208">
        <v>0</v>
      </c>
      <c r="E156" s="208">
        <v>0</v>
      </c>
      <c r="F156" s="208">
        <v>0</v>
      </c>
      <c r="G156" s="208">
        <v>0</v>
      </c>
      <c r="H156" s="208">
        <v>0</v>
      </c>
      <c r="I156" s="208">
        <v>0</v>
      </c>
      <c r="J156" s="405">
        <v>0</v>
      </c>
      <c r="K156" s="319">
        <v>0.05</v>
      </c>
      <c r="L156" s="320">
        <v>0</v>
      </c>
      <c r="M156" s="318">
        <v>7.0000000000000007E-2</v>
      </c>
    </row>
    <row r="157" spans="1:13" x14ac:dyDescent="0.35">
      <c r="A157" s="182"/>
      <c r="B157" s="288" t="s">
        <v>470</v>
      </c>
      <c r="C157" s="317"/>
      <c r="D157" s="208">
        <v>0</v>
      </c>
      <c r="E157" s="208">
        <v>0.11</v>
      </c>
      <c r="F157" s="208">
        <v>0</v>
      </c>
      <c r="G157" s="208">
        <v>0.09</v>
      </c>
      <c r="H157" s="208">
        <v>0</v>
      </c>
      <c r="I157" s="208">
        <v>7.0000000000000007E-2</v>
      </c>
      <c r="J157" s="405">
        <v>0</v>
      </c>
      <c r="K157" s="405">
        <v>0.1</v>
      </c>
      <c r="L157" s="320">
        <v>0</v>
      </c>
      <c r="M157" s="321">
        <v>0.09</v>
      </c>
    </row>
    <row r="158" spans="1:13" ht="21.65" customHeight="1" x14ac:dyDescent="0.35">
      <c r="A158" s="182"/>
      <c r="B158" s="288" t="s">
        <v>471</v>
      </c>
      <c r="C158" s="317"/>
      <c r="D158" s="208">
        <v>0</v>
      </c>
      <c r="E158" s="208">
        <v>0.01</v>
      </c>
      <c r="F158" s="208">
        <v>0</v>
      </c>
      <c r="G158" s="208">
        <v>0.01</v>
      </c>
      <c r="H158" s="208">
        <v>0</v>
      </c>
      <c r="I158" s="208">
        <v>0</v>
      </c>
      <c r="J158" s="405">
        <v>0</v>
      </c>
      <c r="K158" s="319">
        <v>0.01</v>
      </c>
      <c r="L158" s="320">
        <v>0</v>
      </c>
      <c r="M158" s="318">
        <v>0.01</v>
      </c>
    </row>
    <row r="159" spans="1:13" ht="15" thickBot="1" x14ac:dyDescent="0.4">
      <c r="A159" s="182"/>
      <c r="B159" s="288" t="s">
        <v>472</v>
      </c>
      <c r="C159" s="317"/>
      <c r="D159" s="208">
        <v>0.23</v>
      </c>
      <c r="E159" s="208">
        <v>1.23</v>
      </c>
      <c r="F159" s="208">
        <v>0.17</v>
      </c>
      <c r="G159" s="208">
        <v>0.95</v>
      </c>
      <c r="H159" s="208">
        <v>0.09</v>
      </c>
      <c r="I159" s="208">
        <v>1.27</v>
      </c>
      <c r="J159" s="208">
        <v>0.23</v>
      </c>
      <c r="K159" s="406" t="s">
        <v>635</v>
      </c>
      <c r="L159" s="202">
        <v>0.15</v>
      </c>
      <c r="M159" s="322">
        <v>0.56000000000000005</v>
      </c>
    </row>
    <row r="160" spans="1:13" ht="25" customHeight="1" thickTop="1" x14ac:dyDescent="0.35">
      <c r="A160" s="182"/>
      <c r="B160" s="588" t="s">
        <v>627</v>
      </c>
      <c r="C160" s="588"/>
      <c r="D160" s="588"/>
      <c r="E160" s="588"/>
      <c r="F160" s="588"/>
      <c r="G160" s="588"/>
      <c r="H160" s="407"/>
      <c r="I160" s="407"/>
      <c r="J160" s="407"/>
      <c r="K160" s="407"/>
      <c r="L160" s="407"/>
      <c r="M160" s="407"/>
    </row>
    <row r="161" spans="2:8" ht="15" thickBot="1" x14ac:dyDescent="0.4">
      <c r="B161" s="98"/>
      <c r="C161" s="264"/>
      <c r="D161" s="35"/>
      <c r="E161" s="35"/>
      <c r="F161" s="261"/>
      <c r="G161" s="170"/>
      <c r="H161" s="193"/>
    </row>
    <row r="162" spans="2:8" ht="15" thickBot="1" x14ac:dyDescent="0.4">
      <c r="B162" s="8"/>
      <c r="C162" s="8"/>
      <c r="D162" s="263">
        <v>2019</v>
      </c>
      <c r="E162" s="263">
        <v>2020</v>
      </c>
      <c r="F162" s="263">
        <v>2021</v>
      </c>
      <c r="G162" s="262">
        <v>2022</v>
      </c>
      <c r="H162" s="394">
        <v>2023</v>
      </c>
    </row>
    <row r="163" spans="2:8" ht="20.25" customHeight="1" thickTop="1" x14ac:dyDescent="0.35">
      <c r="B163" s="88" t="s">
        <v>517</v>
      </c>
      <c r="C163" s="10" t="s">
        <v>21</v>
      </c>
      <c r="D163" s="35">
        <v>249.64</v>
      </c>
      <c r="E163" s="35" t="s">
        <v>335</v>
      </c>
      <c r="F163" s="35">
        <v>258.68</v>
      </c>
      <c r="G163" s="170">
        <v>246.38</v>
      </c>
      <c r="H163" s="46">
        <v>223.35</v>
      </c>
    </row>
    <row r="164" spans="2:8" x14ac:dyDescent="0.35">
      <c r="B164" s="100" t="s">
        <v>255</v>
      </c>
      <c r="C164" s="20"/>
      <c r="D164" s="35">
        <v>245.51</v>
      </c>
      <c r="E164" s="35">
        <v>203.62</v>
      </c>
      <c r="F164" s="35">
        <v>247.91</v>
      </c>
      <c r="G164" s="170">
        <v>241.55</v>
      </c>
      <c r="H164" s="46">
        <v>218.64</v>
      </c>
    </row>
    <row r="165" spans="2:8" ht="15" thickBot="1" x14ac:dyDescent="0.4">
      <c r="B165" s="102" t="s">
        <v>256</v>
      </c>
      <c r="C165" s="3"/>
      <c r="D165" s="33">
        <v>4.13</v>
      </c>
      <c r="E165" s="33">
        <v>13.39</v>
      </c>
      <c r="F165" s="33">
        <v>10.76</v>
      </c>
      <c r="G165" s="240">
        <v>4.83</v>
      </c>
      <c r="H165" s="40">
        <v>4.71</v>
      </c>
    </row>
    <row r="166" spans="2:8" ht="15" thickTop="1" x14ac:dyDescent="0.35">
      <c r="B166" s="569" t="s">
        <v>303</v>
      </c>
      <c r="C166" s="569"/>
      <c r="D166" s="569"/>
      <c r="E166" s="569"/>
      <c r="F166" s="569"/>
      <c r="G166" s="569"/>
      <c r="H166" s="570"/>
    </row>
    <row r="169" spans="2:8" ht="15" thickBot="1" x14ac:dyDescent="0.4">
      <c r="B169" s="13" t="s">
        <v>336</v>
      </c>
    </row>
    <row r="170" spans="2:8" ht="15" thickBot="1" x14ac:dyDescent="0.4">
      <c r="B170" s="8"/>
      <c r="C170" s="8"/>
      <c r="D170" s="24">
        <v>2019</v>
      </c>
      <c r="E170" s="242">
        <v>2020</v>
      </c>
      <c r="F170" s="242">
        <v>2021</v>
      </c>
      <c r="G170" s="241">
        <v>2022</v>
      </c>
      <c r="H170" s="394">
        <v>2023</v>
      </c>
    </row>
    <row r="171" spans="2:8" ht="15" thickTop="1" x14ac:dyDescent="0.35">
      <c r="B171" s="88" t="s">
        <v>337</v>
      </c>
      <c r="C171" s="10" t="s">
        <v>332</v>
      </c>
      <c r="D171" s="35">
        <v>4.0999999999999996</v>
      </c>
      <c r="E171" s="42">
        <v>4.2</v>
      </c>
      <c r="F171" s="35">
        <v>4.2</v>
      </c>
      <c r="G171" s="170">
        <v>4.4000000000000004</v>
      </c>
      <c r="H171" s="46">
        <v>2.8</v>
      </c>
    </row>
    <row r="172" spans="2:8" x14ac:dyDescent="0.35">
      <c r="B172" s="98" t="s">
        <v>338</v>
      </c>
      <c r="C172" s="20"/>
      <c r="D172" s="43">
        <v>0</v>
      </c>
      <c r="E172" s="43">
        <v>0</v>
      </c>
      <c r="F172" s="35">
        <v>0.1</v>
      </c>
      <c r="G172" s="170">
        <v>0.1</v>
      </c>
      <c r="H172" s="46">
        <v>0.1</v>
      </c>
    </row>
    <row r="173" spans="2:8" x14ac:dyDescent="0.35">
      <c r="B173" s="98" t="s">
        <v>339</v>
      </c>
      <c r="C173" s="20"/>
      <c r="D173" s="35">
        <v>4.0999999999999996</v>
      </c>
      <c r="E173" s="42">
        <v>4.2</v>
      </c>
      <c r="F173" s="35">
        <v>4.0999999999999996</v>
      </c>
      <c r="G173" s="170">
        <v>4.3</v>
      </c>
      <c r="H173" s="46">
        <v>2.7</v>
      </c>
    </row>
    <row r="174" spans="2:8" x14ac:dyDescent="0.35">
      <c r="B174" s="88" t="s">
        <v>518</v>
      </c>
      <c r="C174" s="10" t="s">
        <v>21</v>
      </c>
      <c r="D174" s="43">
        <v>367.2</v>
      </c>
      <c r="E174" s="42" t="s">
        <v>340</v>
      </c>
      <c r="F174" s="43">
        <v>451.97</v>
      </c>
      <c r="G174" s="170">
        <v>567.54</v>
      </c>
      <c r="H174" s="46">
        <v>519.41</v>
      </c>
    </row>
    <row r="175" spans="2:8" x14ac:dyDescent="0.35">
      <c r="B175" s="98" t="s">
        <v>255</v>
      </c>
      <c r="C175" s="20"/>
      <c r="D175" s="35">
        <v>336.21</v>
      </c>
      <c r="E175" s="42" t="s">
        <v>341</v>
      </c>
      <c r="F175" s="35">
        <v>402.07</v>
      </c>
      <c r="G175" s="170">
        <v>521.28</v>
      </c>
      <c r="H175" s="46">
        <v>478.25</v>
      </c>
    </row>
    <row r="176" spans="2:8" ht="15" thickBot="1" x14ac:dyDescent="0.4">
      <c r="B176" s="99" t="s">
        <v>256</v>
      </c>
      <c r="C176" s="14"/>
      <c r="D176" s="33">
        <v>30.99</v>
      </c>
      <c r="E176" s="44" t="s">
        <v>342</v>
      </c>
      <c r="F176" s="80">
        <v>49.9</v>
      </c>
      <c r="G176" s="403">
        <v>46.26</v>
      </c>
      <c r="H176" s="116">
        <v>41.16</v>
      </c>
    </row>
    <row r="177" spans="2:9" ht="27.75" customHeight="1" thickTop="1" x14ac:dyDescent="0.35">
      <c r="B177" s="577" t="s">
        <v>343</v>
      </c>
      <c r="C177" s="577"/>
      <c r="D177" s="577"/>
      <c r="E177" s="577"/>
      <c r="F177" s="577"/>
      <c r="G177" s="577"/>
      <c r="H177" s="93"/>
    </row>
    <row r="179" spans="2:9" ht="15" customHeight="1" x14ac:dyDescent="0.35"/>
    <row r="182" spans="2:9" x14ac:dyDescent="0.35">
      <c r="I182" s="20"/>
    </row>
    <row r="183" spans="2:9" x14ac:dyDescent="0.35">
      <c r="I183" s="20"/>
    </row>
    <row r="184" spans="2:9" x14ac:dyDescent="0.35">
      <c r="I184" s="20"/>
    </row>
    <row r="185" spans="2:9" ht="24.75" customHeight="1" x14ac:dyDescent="0.35"/>
    <row r="211" spans="9:9" ht="15.75" customHeight="1" x14ac:dyDescent="0.35"/>
    <row r="212" spans="9:9" ht="15" customHeight="1" x14ac:dyDescent="0.35"/>
    <row r="213" spans="9:9" ht="15" customHeight="1" x14ac:dyDescent="0.35"/>
    <row r="214" spans="9:9" ht="26.25" customHeight="1" x14ac:dyDescent="0.35">
      <c r="I214" s="568"/>
    </row>
    <row r="215" spans="9:9" ht="13.5" customHeight="1" x14ac:dyDescent="0.35">
      <c r="I215" s="568"/>
    </row>
    <row r="216" spans="9:9" ht="14.25" customHeight="1" x14ac:dyDescent="0.35">
      <c r="I216" s="568"/>
    </row>
    <row r="217" spans="9:9" ht="15" customHeight="1" x14ac:dyDescent="0.35">
      <c r="I217" s="568"/>
    </row>
    <row r="218" spans="9:9" ht="41.25" customHeight="1" x14ac:dyDescent="0.35">
      <c r="I218" s="568"/>
    </row>
    <row r="219" spans="9:9" ht="15" customHeight="1" x14ac:dyDescent="0.35">
      <c r="I219" s="568"/>
    </row>
    <row r="220" spans="9:9" ht="26.25" customHeight="1" x14ac:dyDescent="0.35">
      <c r="I220" s="568"/>
    </row>
    <row r="221" spans="9:9" ht="14.25" customHeight="1" x14ac:dyDescent="0.35">
      <c r="I221" s="568"/>
    </row>
    <row r="222" spans="9:9" ht="45" customHeight="1" x14ac:dyDescent="0.35">
      <c r="I222" s="568"/>
    </row>
    <row r="223" spans="9:9" x14ac:dyDescent="0.35">
      <c r="I223" s="568"/>
    </row>
    <row r="224" spans="9:9" x14ac:dyDescent="0.35">
      <c r="I224" s="568"/>
    </row>
    <row r="225" spans="9:9" ht="22.5" customHeight="1" x14ac:dyDescent="0.35">
      <c r="I225" s="568"/>
    </row>
  </sheetData>
  <customSheetViews>
    <customSheetView guid="{0EEC6647-7214-4510-922A-24553F13BD71}" scale="115" showGridLines="0" topLeftCell="A37">
      <selection activeCell="H64" sqref="H64"/>
      <pageMargins left="0" right="0" top="0" bottom="0" header="0" footer="0"/>
      <pageSetup paperSize="9" orientation="portrait" r:id="rId1"/>
    </customSheetView>
  </customSheetViews>
  <mergeCells count="52">
    <mergeCell ref="L71:O71"/>
    <mergeCell ref="L72:O72"/>
    <mergeCell ref="B65:H65"/>
    <mergeCell ref="B66:H66"/>
    <mergeCell ref="B67:H67"/>
    <mergeCell ref="B70:C70"/>
    <mergeCell ref="H73:K73"/>
    <mergeCell ref="B69:C69"/>
    <mergeCell ref="B61:H61"/>
    <mergeCell ref="B62:H62"/>
    <mergeCell ref="B63:H63"/>
    <mergeCell ref="B64:H64"/>
    <mergeCell ref="I64:M64"/>
    <mergeCell ref="D76:G76"/>
    <mergeCell ref="D77:G77"/>
    <mergeCell ref="H76:K76"/>
    <mergeCell ref="H77:K77"/>
    <mergeCell ref="L73:O73"/>
    <mergeCell ref="L75:O75"/>
    <mergeCell ref="H75:K75"/>
    <mergeCell ref="D72:G72"/>
    <mergeCell ref="D71:K71"/>
    <mergeCell ref="D73:G73"/>
    <mergeCell ref="D75:G75"/>
    <mergeCell ref="J144:K144"/>
    <mergeCell ref="H72:K72"/>
    <mergeCell ref="D144:E144"/>
    <mergeCell ref="F144:G144"/>
    <mergeCell ref="H144:I144"/>
    <mergeCell ref="D78:G78"/>
    <mergeCell ref="D79:G79"/>
    <mergeCell ref="D80:G80"/>
    <mergeCell ref="H78:K78"/>
    <mergeCell ref="H79:K79"/>
    <mergeCell ref="H80:K80"/>
    <mergeCell ref="B88:D88"/>
    <mergeCell ref="I214:I225"/>
    <mergeCell ref="B166:H166"/>
    <mergeCell ref="B133:H133"/>
    <mergeCell ref="B81:K81"/>
    <mergeCell ref="B117:G117"/>
    <mergeCell ref="B85:K85"/>
    <mergeCell ref="B84:O84"/>
    <mergeCell ref="B141:H141"/>
    <mergeCell ref="L144:M144"/>
    <mergeCell ref="B177:G177"/>
    <mergeCell ref="B160:G160"/>
    <mergeCell ref="L76:O76"/>
    <mergeCell ref="L77:O77"/>
    <mergeCell ref="L78:O78"/>
    <mergeCell ref="L79:O79"/>
    <mergeCell ref="L80:O80"/>
  </mergeCell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8:O55"/>
  <sheetViews>
    <sheetView showGridLines="0" topLeftCell="A52" zoomScaleNormal="100" workbookViewId="0">
      <selection activeCell="H11" sqref="H11"/>
    </sheetView>
  </sheetViews>
  <sheetFormatPr defaultRowHeight="14.5" x14ac:dyDescent="0.35"/>
  <cols>
    <col min="2" max="2" width="40.54296875" customWidth="1"/>
    <col min="3" max="3" width="13.54296875" customWidth="1"/>
    <col min="4" max="4" width="10.1796875" customWidth="1"/>
    <col min="5" max="5" width="10.81640625" bestFit="1" customWidth="1"/>
    <col min="6" max="6" width="7.1796875" customWidth="1"/>
    <col min="7" max="7" width="6.54296875" customWidth="1"/>
    <col min="8" max="8" width="10" customWidth="1"/>
  </cols>
  <sheetData>
    <row r="8" spans="2:8" ht="15" thickBot="1" x14ac:dyDescent="0.4">
      <c r="B8" s="199" t="s">
        <v>503</v>
      </c>
    </row>
    <row r="9" spans="2:8" ht="15" thickBot="1" x14ac:dyDescent="0.4">
      <c r="B9" s="8"/>
      <c r="C9" s="8"/>
      <c r="D9" s="24">
        <v>2019</v>
      </c>
      <c r="E9" s="242">
        <v>2020</v>
      </c>
      <c r="F9" s="242">
        <v>2021</v>
      </c>
      <c r="G9" s="241">
        <v>2022</v>
      </c>
      <c r="H9" s="394">
        <v>2023</v>
      </c>
    </row>
    <row r="10" spans="2:8" ht="15" thickTop="1" x14ac:dyDescent="0.35">
      <c r="B10" s="185" t="s">
        <v>525</v>
      </c>
      <c r="C10" s="177" t="s">
        <v>1</v>
      </c>
      <c r="D10" s="222"/>
      <c r="E10" s="222">
        <v>28838</v>
      </c>
      <c r="F10" s="222">
        <v>22983</v>
      </c>
      <c r="G10" s="222">
        <v>14245</v>
      </c>
      <c r="H10" s="62">
        <v>1182</v>
      </c>
    </row>
    <row r="11" spans="2:8" x14ac:dyDescent="0.35">
      <c r="B11" s="185" t="s">
        <v>344</v>
      </c>
      <c r="C11" s="204"/>
      <c r="D11" s="222">
        <v>44396</v>
      </c>
      <c r="E11" s="222">
        <v>21150</v>
      </c>
      <c r="F11" s="222">
        <v>17101</v>
      </c>
      <c r="G11" s="222">
        <v>11460</v>
      </c>
      <c r="H11" s="62">
        <v>1184</v>
      </c>
    </row>
    <row r="12" spans="2:8" ht="24" x14ac:dyDescent="0.35">
      <c r="B12" s="185" t="s">
        <v>345</v>
      </c>
      <c r="C12" s="204"/>
      <c r="D12" s="222">
        <v>19745</v>
      </c>
      <c r="E12" s="222">
        <v>7076</v>
      </c>
      <c r="F12" s="222">
        <v>4931</v>
      </c>
      <c r="G12" s="222">
        <v>3042</v>
      </c>
      <c r="H12" s="62">
        <v>474</v>
      </c>
    </row>
    <row r="13" spans="2:8" ht="25.5" x14ac:dyDescent="0.35">
      <c r="B13" s="185" t="s">
        <v>519</v>
      </c>
      <c r="C13" s="177" t="s">
        <v>9</v>
      </c>
      <c r="D13" s="170">
        <v>97</v>
      </c>
      <c r="E13" s="170" t="s">
        <v>137</v>
      </c>
      <c r="F13" s="170">
        <v>94</v>
      </c>
      <c r="G13" s="170">
        <v>89</v>
      </c>
      <c r="H13" s="62">
        <v>77</v>
      </c>
    </row>
    <row r="14" spans="2:8" x14ac:dyDescent="0.35">
      <c r="B14" s="185" t="s">
        <v>346</v>
      </c>
      <c r="C14" s="204"/>
      <c r="D14" s="170">
        <v>97</v>
      </c>
      <c r="E14" s="170">
        <v>97</v>
      </c>
      <c r="F14" s="170">
        <v>98</v>
      </c>
      <c r="G14" s="170">
        <v>97</v>
      </c>
      <c r="H14" s="62">
        <v>100</v>
      </c>
    </row>
    <row r="15" spans="2:8" ht="25.5" x14ac:dyDescent="0.35">
      <c r="B15" s="185" t="s">
        <v>520</v>
      </c>
      <c r="C15" s="177" t="s">
        <v>1</v>
      </c>
      <c r="D15" s="35">
        <v>696</v>
      </c>
      <c r="E15" s="35">
        <v>32</v>
      </c>
      <c r="F15" s="35">
        <v>88</v>
      </c>
      <c r="G15" s="170">
        <v>409</v>
      </c>
      <c r="H15" s="62">
        <v>170</v>
      </c>
    </row>
    <row r="16" spans="2:8" ht="26" thickBot="1" x14ac:dyDescent="0.4">
      <c r="B16" s="385" t="s">
        <v>521</v>
      </c>
      <c r="C16" s="14" t="s">
        <v>9</v>
      </c>
      <c r="D16" s="33">
        <v>92</v>
      </c>
      <c r="E16" s="33">
        <v>91</v>
      </c>
      <c r="F16" s="33">
        <v>90</v>
      </c>
      <c r="G16" s="240">
        <v>93</v>
      </c>
      <c r="H16" s="62">
        <v>90</v>
      </c>
    </row>
    <row r="17" spans="1:15" ht="15" thickTop="1" x14ac:dyDescent="0.35">
      <c r="B17" s="597" t="s">
        <v>636</v>
      </c>
      <c r="C17" s="597"/>
      <c r="D17" s="597"/>
      <c r="E17" s="597"/>
      <c r="F17" s="597"/>
      <c r="G17" s="597"/>
      <c r="H17" s="597"/>
      <c r="I17" s="300"/>
      <c r="J17" s="300"/>
      <c r="K17" s="300"/>
      <c r="L17" s="300"/>
      <c r="M17" s="300"/>
      <c r="N17" s="300"/>
    </row>
    <row r="18" spans="1:15" ht="21.65" customHeight="1" x14ac:dyDescent="0.35">
      <c r="A18" s="182"/>
      <c r="B18" s="598" t="s">
        <v>473</v>
      </c>
      <c r="C18" s="598"/>
      <c r="D18" s="598"/>
      <c r="E18" s="598"/>
      <c r="F18" s="598"/>
      <c r="G18" s="598"/>
      <c r="H18" s="598"/>
      <c r="I18" s="300"/>
      <c r="J18" s="296"/>
      <c r="K18" s="296"/>
      <c r="L18" s="296"/>
      <c r="M18" s="296"/>
      <c r="N18" s="296"/>
    </row>
    <row r="19" spans="1:15" ht="42.65" customHeight="1" x14ac:dyDescent="0.35">
      <c r="A19" s="182"/>
      <c r="B19" s="598" t="s">
        <v>637</v>
      </c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</row>
    <row r="20" spans="1:15" x14ac:dyDescent="0.35">
      <c r="B20" s="598" t="s">
        <v>638</v>
      </c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307"/>
    </row>
    <row r="21" spans="1:15" x14ac:dyDescent="0.35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307"/>
    </row>
    <row r="22" spans="1:15" s="182" customFormat="1" ht="25.5" customHeight="1" thickBot="1" x14ac:dyDescent="0.4">
      <c r="B22" s="13" t="s">
        <v>347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</row>
    <row r="23" spans="1:15" ht="24.75" customHeight="1" thickBot="1" x14ac:dyDescent="0.4">
      <c r="C23" s="13"/>
      <c r="D23" s="24">
        <v>2019</v>
      </c>
      <c r="E23" s="242">
        <v>2020</v>
      </c>
      <c r="F23" s="242">
        <v>2021</v>
      </c>
      <c r="G23" s="241">
        <v>2022</v>
      </c>
      <c r="H23" s="394">
        <v>2023</v>
      </c>
    </row>
    <row r="24" spans="1:15" ht="33.5" thickTop="1" x14ac:dyDescent="0.35">
      <c r="A24" s="182"/>
      <c r="B24" s="330" t="s">
        <v>639</v>
      </c>
      <c r="C24" s="177" t="s">
        <v>1</v>
      </c>
      <c r="D24" s="222" t="s">
        <v>348</v>
      </c>
      <c r="E24" s="170" t="s">
        <v>349</v>
      </c>
      <c r="F24" s="170" t="s">
        <v>350</v>
      </c>
      <c r="G24" s="222" t="s">
        <v>474</v>
      </c>
      <c r="H24" s="62" t="s">
        <v>647</v>
      </c>
    </row>
    <row r="25" spans="1:15" x14ac:dyDescent="0.35">
      <c r="A25" s="182"/>
      <c r="B25" s="287" t="s">
        <v>351</v>
      </c>
      <c r="C25" s="204"/>
      <c r="D25" s="193">
        <v>7</v>
      </c>
      <c r="E25" s="193" t="s">
        <v>352</v>
      </c>
      <c r="F25" s="193">
        <v>2</v>
      </c>
      <c r="G25" s="193">
        <v>12</v>
      </c>
      <c r="H25" s="62">
        <v>8</v>
      </c>
    </row>
    <row r="26" spans="1:15" ht="24" customHeight="1" x14ac:dyDescent="0.35">
      <c r="A26" s="182"/>
      <c r="B26" s="288" t="s">
        <v>475</v>
      </c>
      <c r="C26" s="204"/>
      <c r="D26" s="170">
        <v>0</v>
      </c>
      <c r="E26" s="170" t="s">
        <v>273</v>
      </c>
      <c r="F26" s="170">
        <v>0</v>
      </c>
      <c r="G26" s="170">
        <v>0</v>
      </c>
      <c r="H26" s="62">
        <v>0</v>
      </c>
    </row>
    <row r="27" spans="1:15" ht="24" customHeight="1" x14ac:dyDescent="0.35">
      <c r="A27" s="182"/>
      <c r="B27" s="288" t="s">
        <v>476</v>
      </c>
      <c r="C27" s="204"/>
      <c r="D27" s="170">
        <v>0</v>
      </c>
      <c r="E27" s="170" t="s">
        <v>353</v>
      </c>
      <c r="F27" s="170">
        <v>0</v>
      </c>
      <c r="G27" s="170">
        <v>0</v>
      </c>
      <c r="H27" s="62">
        <v>0</v>
      </c>
    </row>
    <row r="28" spans="1:15" ht="24" customHeight="1" x14ac:dyDescent="0.35">
      <c r="A28" s="182"/>
      <c r="B28" s="288" t="s">
        <v>477</v>
      </c>
      <c r="C28" s="204"/>
      <c r="D28" s="170">
        <v>5</v>
      </c>
      <c r="E28" s="170" t="s">
        <v>354</v>
      </c>
      <c r="F28" s="170">
        <v>2</v>
      </c>
      <c r="G28" s="170">
        <v>7</v>
      </c>
      <c r="H28" s="62">
        <v>7</v>
      </c>
    </row>
    <row r="29" spans="1:15" ht="24" customHeight="1" x14ac:dyDescent="0.35">
      <c r="A29" s="182"/>
      <c r="B29" s="288" t="s">
        <v>478</v>
      </c>
      <c r="C29" s="204"/>
      <c r="D29" s="170">
        <v>2</v>
      </c>
      <c r="E29" s="170" t="s">
        <v>355</v>
      </c>
      <c r="F29" s="170">
        <v>0</v>
      </c>
      <c r="G29" s="170">
        <v>5</v>
      </c>
      <c r="H29" s="62">
        <v>1</v>
      </c>
    </row>
    <row r="30" spans="1:15" ht="32.15" customHeight="1" x14ac:dyDescent="0.35">
      <c r="A30" s="182"/>
      <c r="B30" s="287" t="s">
        <v>479</v>
      </c>
      <c r="C30" s="178"/>
      <c r="D30" s="170" t="s">
        <v>234</v>
      </c>
      <c r="E30" s="170" t="s">
        <v>234</v>
      </c>
      <c r="F30" s="193">
        <v>3</v>
      </c>
      <c r="G30" s="193">
        <v>0</v>
      </c>
      <c r="H30" s="62">
        <v>0</v>
      </c>
    </row>
    <row r="31" spans="1:15" ht="24" customHeight="1" x14ac:dyDescent="0.35">
      <c r="A31" s="182"/>
      <c r="B31" s="288" t="s">
        <v>356</v>
      </c>
      <c r="C31" s="203"/>
      <c r="D31" s="170" t="s">
        <v>234</v>
      </c>
      <c r="E31" s="170" t="s">
        <v>234</v>
      </c>
      <c r="F31" s="170">
        <v>0</v>
      </c>
      <c r="G31" s="170">
        <v>0</v>
      </c>
      <c r="H31" s="62">
        <v>0</v>
      </c>
    </row>
    <row r="32" spans="1:15" ht="24" customHeight="1" x14ac:dyDescent="0.35">
      <c r="A32" s="182"/>
      <c r="B32" s="288" t="s">
        <v>357</v>
      </c>
      <c r="C32" s="203"/>
      <c r="D32" s="170" t="s">
        <v>234</v>
      </c>
      <c r="E32" s="170" t="s">
        <v>234</v>
      </c>
      <c r="F32" s="170">
        <v>1</v>
      </c>
      <c r="G32" s="170">
        <v>0</v>
      </c>
      <c r="H32" s="62">
        <v>0</v>
      </c>
    </row>
    <row r="33" spans="1:15" ht="24" customHeight="1" x14ac:dyDescent="0.35">
      <c r="A33" s="182"/>
      <c r="B33" s="288" t="s">
        <v>358</v>
      </c>
      <c r="C33" s="203"/>
      <c r="D33" s="170" t="s">
        <v>234</v>
      </c>
      <c r="E33" s="170" t="s">
        <v>234</v>
      </c>
      <c r="F33" s="170">
        <v>2</v>
      </c>
      <c r="G33" s="170">
        <v>0</v>
      </c>
      <c r="H33" s="62">
        <v>0</v>
      </c>
    </row>
    <row r="34" spans="1:15" ht="24" customHeight="1" x14ac:dyDescent="0.35">
      <c r="A34" s="182"/>
      <c r="B34" s="288" t="s">
        <v>359</v>
      </c>
      <c r="C34" s="204"/>
      <c r="D34" s="170" t="s">
        <v>234</v>
      </c>
      <c r="E34" s="170" t="s">
        <v>234</v>
      </c>
      <c r="F34" s="170">
        <v>0</v>
      </c>
      <c r="G34" s="170">
        <v>0</v>
      </c>
      <c r="H34" s="62">
        <v>0</v>
      </c>
    </row>
    <row r="35" spans="1:15" ht="32.15" customHeight="1" x14ac:dyDescent="0.35">
      <c r="A35" s="182"/>
      <c r="B35" s="287" t="s">
        <v>360</v>
      </c>
      <c r="C35" s="178"/>
      <c r="D35" s="193">
        <v>8</v>
      </c>
      <c r="E35" s="193">
        <v>9</v>
      </c>
      <c r="F35" s="193">
        <v>7</v>
      </c>
      <c r="G35" s="193">
        <v>0</v>
      </c>
      <c r="H35" s="62">
        <v>0</v>
      </c>
    </row>
    <row r="36" spans="1:15" ht="24" customHeight="1" x14ac:dyDescent="0.35">
      <c r="A36" s="182"/>
      <c r="B36" s="288" t="s">
        <v>356</v>
      </c>
      <c r="C36" s="204"/>
      <c r="D36" s="170">
        <v>1</v>
      </c>
      <c r="E36" s="170">
        <v>0</v>
      </c>
      <c r="F36" s="170">
        <v>1</v>
      </c>
      <c r="G36" s="170">
        <v>0</v>
      </c>
      <c r="H36" s="62">
        <v>0</v>
      </c>
    </row>
    <row r="37" spans="1:15" ht="24" customHeight="1" x14ac:dyDescent="0.35">
      <c r="A37" s="182"/>
      <c r="B37" s="288" t="s">
        <v>361</v>
      </c>
      <c r="C37" s="204"/>
      <c r="D37" s="170">
        <v>0</v>
      </c>
      <c r="E37" s="170">
        <v>0</v>
      </c>
      <c r="F37" s="170">
        <v>0</v>
      </c>
      <c r="G37" s="170">
        <v>0</v>
      </c>
      <c r="H37" s="62">
        <v>0</v>
      </c>
    </row>
    <row r="38" spans="1:15" ht="24" customHeight="1" x14ac:dyDescent="0.35">
      <c r="A38" s="182"/>
      <c r="B38" s="288" t="s">
        <v>358</v>
      </c>
      <c r="C38" s="204"/>
      <c r="D38" s="170">
        <v>5</v>
      </c>
      <c r="E38" s="170">
        <v>7</v>
      </c>
      <c r="F38" s="170">
        <v>3</v>
      </c>
      <c r="G38" s="170">
        <v>0</v>
      </c>
      <c r="H38" s="62">
        <v>0</v>
      </c>
    </row>
    <row r="39" spans="1:15" ht="24" customHeight="1" x14ac:dyDescent="0.35">
      <c r="A39" s="182"/>
      <c r="B39" s="288" t="s">
        <v>359</v>
      </c>
      <c r="C39" s="204"/>
      <c r="D39" s="170">
        <v>2</v>
      </c>
      <c r="E39" s="170" t="s">
        <v>362</v>
      </c>
      <c r="F39" s="170">
        <v>3</v>
      </c>
      <c r="G39" s="170">
        <v>0</v>
      </c>
      <c r="H39" s="62">
        <v>0</v>
      </c>
    </row>
    <row r="40" spans="1:15" ht="32.15" customHeight="1" x14ac:dyDescent="0.35">
      <c r="A40" s="182"/>
      <c r="B40" s="287" t="s">
        <v>480</v>
      </c>
      <c r="C40" s="204"/>
      <c r="D40" s="193">
        <v>11</v>
      </c>
      <c r="E40" s="193">
        <v>8</v>
      </c>
      <c r="F40" s="193">
        <v>28</v>
      </c>
      <c r="G40" s="193">
        <v>50</v>
      </c>
      <c r="H40" s="62">
        <v>54</v>
      </c>
    </row>
    <row r="41" spans="1:15" ht="24" customHeight="1" x14ac:dyDescent="0.35">
      <c r="A41" s="182"/>
      <c r="B41" s="288" t="s">
        <v>356</v>
      </c>
      <c r="C41" s="204"/>
      <c r="D41" s="170">
        <v>0</v>
      </c>
      <c r="E41" s="170">
        <v>0</v>
      </c>
      <c r="F41" s="170">
        <v>1</v>
      </c>
      <c r="G41" s="170">
        <v>0</v>
      </c>
      <c r="H41" s="62">
        <v>0</v>
      </c>
    </row>
    <row r="42" spans="1:15" ht="24" customHeight="1" x14ac:dyDescent="0.35">
      <c r="A42" s="182"/>
      <c r="B42" s="288" t="s">
        <v>361</v>
      </c>
      <c r="C42" s="204"/>
      <c r="D42" s="170">
        <v>1</v>
      </c>
      <c r="E42" s="170">
        <v>0</v>
      </c>
      <c r="F42" s="170">
        <v>3</v>
      </c>
      <c r="G42" s="170">
        <v>3</v>
      </c>
      <c r="H42" s="62">
        <v>2</v>
      </c>
    </row>
    <row r="43" spans="1:15" ht="24" customHeight="1" x14ac:dyDescent="0.35">
      <c r="A43" s="182"/>
      <c r="B43" s="288" t="s">
        <v>358</v>
      </c>
      <c r="C43" s="204"/>
      <c r="D43" s="170">
        <v>10</v>
      </c>
      <c r="E43" s="170">
        <v>8</v>
      </c>
      <c r="F43" s="170">
        <v>14</v>
      </c>
      <c r="G43" s="170">
        <v>33</v>
      </c>
      <c r="H43" s="62">
        <v>46</v>
      </c>
    </row>
    <row r="44" spans="1:15" ht="24" customHeight="1" x14ac:dyDescent="0.35">
      <c r="A44" s="182"/>
      <c r="B44" s="288" t="s">
        <v>359</v>
      </c>
      <c r="C44" s="204"/>
      <c r="D44" s="170">
        <v>0</v>
      </c>
      <c r="E44" s="170">
        <v>0</v>
      </c>
      <c r="F44" s="170">
        <v>10</v>
      </c>
      <c r="G44" s="170">
        <v>14</v>
      </c>
      <c r="H44" s="62">
        <v>6</v>
      </c>
    </row>
    <row r="45" spans="1:15" ht="15" thickBot="1" x14ac:dyDescent="0.4">
      <c r="A45" s="182"/>
      <c r="B45" s="389" t="s">
        <v>481</v>
      </c>
      <c r="C45" s="289"/>
      <c r="D45" s="170" t="s">
        <v>234</v>
      </c>
      <c r="E45" s="170" t="s">
        <v>234</v>
      </c>
      <c r="F45" s="170" t="s">
        <v>234</v>
      </c>
      <c r="G45" s="240">
        <v>3</v>
      </c>
      <c r="H45" s="62">
        <v>6</v>
      </c>
    </row>
    <row r="46" spans="1:15" ht="20.25" customHeight="1" thickTop="1" x14ac:dyDescent="0.35">
      <c r="A46" s="182"/>
      <c r="B46" s="597" t="s">
        <v>482</v>
      </c>
      <c r="C46" s="597"/>
      <c r="D46" s="597"/>
      <c r="E46" s="597"/>
      <c r="F46" s="597"/>
      <c r="G46" s="597"/>
      <c r="H46" s="597"/>
      <c r="I46" s="379"/>
      <c r="J46" s="379"/>
      <c r="K46" s="379"/>
      <c r="L46" s="379"/>
      <c r="M46" s="379"/>
      <c r="N46" s="379"/>
      <c r="O46" s="182"/>
    </row>
    <row r="47" spans="1:15" x14ac:dyDescent="0.35">
      <c r="A47" s="182"/>
      <c r="B47" s="561" t="s">
        <v>640</v>
      </c>
      <c r="C47" s="561"/>
      <c r="D47" s="561"/>
      <c r="E47" s="561"/>
      <c r="F47" s="561"/>
      <c r="G47" s="561"/>
      <c r="H47" s="182"/>
      <c r="I47" s="182"/>
      <c r="J47" s="182"/>
      <c r="K47" s="182"/>
      <c r="L47" s="182"/>
      <c r="M47" s="182"/>
      <c r="N47" s="182"/>
      <c r="O47" s="182"/>
    </row>
    <row r="48" spans="1:15" x14ac:dyDescent="0.35">
      <c r="A48" s="182"/>
      <c r="B48" s="561" t="s">
        <v>641</v>
      </c>
      <c r="C48" s="561"/>
      <c r="D48" s="561"/>
      <c r="E48" s="561"/>
      <c r="F48" s="561"/>
      <c r="G48" s="561"/>
      <c r="H48" s="182"/>
      <c r="I48" s="182"/>
      <c r="J48" s="182"/>
      <c r="K48" s="182"/>
      <c r="L48" s="182"/>
      <c r="M48" s="182"/>
      <c r="N48" s="182"/>
      <c r="O48" s="182"/>
    </row>
    <row r="49" spans="1:15" ht="14.5" customHeight="1" x14ac:dyDescent="0.35">
      <c r="A49" s="182"/>
      <c r="B49" s="561" t="s">
        <v>642</v>
      </c>
      <c r="C49" s="561"/>
      <c r="D49" s="561"/>
      <c r="E49" s="561"/>
      <c r="F49" s="561"/>
      <c r="G49" s="561"/>
      <c r="H49" s="182"/>
      <c r="I49" s="182"/>
      <c r="J49" s="182"/>
      <c r="K49" s="182"/>
      <c r="L49" s="182"/>
      <c r="M49" s="182"/>
      <c r="N49" s="182"/>
      <c r="O49" s="182"/>
    </row>
    <row r="50" spans="1:15" x14ac:dyDescent="0.35">
      <c r="A50" s="182"/>
      <c r="B50" s="561" t="s">
        <v>643</v>
      </c>
      <c r="C50" s="561"/>
      <c r="D50" s="561"/>
      <c r="E50" s="561"/>
      <c r="F50" s="561"/>
      <c r="G50" s="561"/>
      <c r="H50" s="182"/>
      <c r="I50" s="182"/>
      <c r="J50" s="182"/>
      <c r="K50" s="182"/>
      <c r="L50" s="182"/>
      <c r="M50" s="182"/>
      <c r="N50" s="182"/>
      <c r="O50" s="182"/>
    </row>
    <row r="51" spans="1:15" ht="22" customHeight="1" x14ac:dyDescent="0.35">
      <c r="A51" s="182"/>
      <c r="B51" s="561" t="s">
        <v>483</v>
      </c>
      <c r="C51" s="561"/>
      <c r="D51" s="561"/>
      <c r="E51" s="561"/>
      <c r="F51" s="561"/>
      <c r="G51" s="561"/>
      <c r="H51" s="182"/>
      <c r="I51" s="182"/>
      <c r="J51" s="182"/>
      <c r="K51" s="182"/>
      <c r="L51" s="182"/>
      <c r="M51" s="182"/>
      <c r="N51" s="182"/>
      <c r="O51" s="182"/>
    </row>
    <row r="52" spans="1:15" ht="27" customHeight="1" x14ac:dyDescent="0.35">
      <c r="A52" s="182"/>
      <c r="B52" s="561" t="s">
        <v>644</v>
      </c>
      <c r="C52" s="561"/>
      <c r="D52" s="561"/>
      <c r="E52" s="561"/>
      <c r="F52" s="561"/>
      <c r="G52" s="561"/>
      <c r="H52" s="561"/>
      <c r="I52" s="255"/>
      <c r="J52" s="255"/>
      <c r="K52" s="255"/>
      <c r="L52" s="255"/>
      <c r="M52" s="182"/>
      <c r="N52" s="182"/>
      <c r="O52" s="182"/>
    </row>
    <row r="53" spans="1:15" ht="32.5" customHeight="1" x14ac:dyDescent="0.35">
      <c r="A53" s="182"/>
      <c r="B53" s="561" t="s">
        <v>645</v>
      </c>
      <c r="C53" s="561"/>
      <c r="D53" s="561"/>
      <c r="E53" s="561"/>
      <c r="F53" s="561"/>
      <c r="G53" s="561"/>
      <c r="H53" s="561"/>
      <c r="I53" s="255"/>
      <c r="J53" s="255"/>
      <c r="K53" s="255"/>
      <c r="L53" s="255"/>
      <c r="M53" s="255"/>
      <c r="N53" s="255"/>
      <c r="O53" s="255"/>
    </row>
    <row r="54" spans="1:15" x14ac:dyDescent="0.35">
      <c r="B54" s="213" t="s">
        <v>646</v>
      </c>
      <c r="C54" s="213"/>
      <c r="D54" s="213"/>
      <c r="E54" s="439"/>
      <c r="F54" s="255"/>
      <c r="G54" s="255"/>
      <c r="H54" s="255"/>
      <c r="I54" s="255"/>
      <c r="J54" s="255"/>
      <c r="K54" s="255"/>
      <c r="L54" s="255"/>
      <c r="M54" s="255"/>
      <c r="N54" s="255"/>
      <c r="O54" s="255"/>
    </row>
    <row r="55" spans="1:15" x14ac:dyDescent="0.35"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</row>
  </sheetData>
  <customSheetViews>
    <customSheetView guid="{0EEC6647-7214-4510-922A-24553F13BD71}" showGridLines="0">
      <selection activeCell="B1" sqref="B1"/>
      <pageMargins left="0" right="0" top="0" bottom="0" header="0" footer="0"/>
      <pageSetup paperSize="9" orientation="portrait" r:id="rId1"/>
    </customSheetView>
  </customSheetViews>
  <mergeCells count="14">
    <mergeCell ref="B17:H17"/>
    <mergeCell ref="B18:H18"/>
    <mergeCell ref="B19:H19"/>
    <mergeCell ref="I19:N19"/>
    <mergeCell ref="B20:H20"/>
    <mergeCell ref="I20:N20"/>
    <mergeCell ref="B46:H46"/>
    <mergeCell ref="B52:H52"/>
    <mergeCell ref="B53:H53"/>
    <mergeCell ref="B49:G49"/>
    <mergeCell ref="B50:G50"/>
    <mergeCell ref="B51:G51"/>
    <mergeCell ref="B47:G47"/>
    <mergeCell ref="B48:G48"/>
  </mergeCell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I75"/>
  <sheetViews>
    <sheetView showGridLines="0" topLeftCell="A20" zoomScale="110" zoomScaleNormal="110" workbookViewId="0">
      <selection activeCell="I67" sqref="I67"/>
    </sheetView>
  </sheetViews>
  <sheetFormatPr defaultRowHeight="14.5" x14ac:dyDescent="0.35"/>
  <cols>
    <col min="2" max="2" width="60.54296875" customWidth="1"/>
    <col min="3" max="3" width="7" customWidth="1"/>
    <col min="4" max="5" width="14.26953125" customWidth="1"/>
    <col min="6" max="6" width="11.26953125" customWidth="1"/>
    <col min="7" max="7" width="14.453125" customWidth="1"/>
    <col min="8" max="8" width="13.54296875" customWidth="1"/>
    <col min="9" max="9" width="12.54296875" customWidth="1"/>
    <col min="10" max="10" width="40.54296875" bestFit="1" customWidth="1"/>
    <col min="11" max="11" width="14" bestFit="1" customWidth="1"/>
  </cols>
  <sheetData>
    <row r="7" spans="2:9" s="4" customFormat="1" ht="25.5" customHeight="1" thickBot="1" x14ac:dyDescent="0.35">
      <c r="B7" s="11" t="s">
        <v>0</v>
      </c>
      <c r="C7" s="11"/>
    </row>
    <row r="8" spans="2:9" s="4" customFormat="1" ht="12.4" customHeight="1" thickBot="1" x14ac:dyDescent="0.35">
      <c r="B8" s="12"/>
      <c r="C8" s="12"/>
      <c r="D8" s="8"/>
      <c r="E8" s="24">
        <v>2019</v>
      </c>
      <c r="F8" s="306" t="s">
        <v>494</v>
      </c>
      <c r="G8" s="24">
        <v>2021</v>
      </c>
      <c r="H8" s="165">
        <v>2022</v>
      </c>
      <c r="I8" s="394" t="s">
        <v>649</v>
      </c>
    </row>
    <row r="9" spans="2:9" s="4" customFormat="1" ht="12.5" thickTop="1" x14ac:dyDescent="0.3">
      <c r="B9" s="386" t="s">
        <v>648</v>
      </c>
      <c r="C9" s="95"/>
      <c r="D9" s="10" t="s">
        <v>1</v>
      </c>
      <c r="E9" s="61">
        <v>9</v>
      </c>
      <c r="F9" s="170">
        <v>9</v>
      </c>
      <c r="G9" s="171">
        <v>9</v>
      </c>
      <c r="H9" s="171">
        <v>9</v>
      </c>
      <c r="I9" s="392">
        <v>9</v>
      </c>
    </row>
    <row r="10" spans="2:9" s="175" customFormat="1" ht="12" x14ac:dyDescent="0.3">
      <c r="B10" s="387" t="s">
        <v>411</v>
      </c>
      <c r="C10" s="176"/>
      <c r="D10" s="177"/>
      <c r="E10" s="170"/>
      <c r="F10" s="170"/>
      <c r="G10" s="171"/>
      <c r="H10" s="171"/>
      <c r="I10" s="392"/>
    </row>
    <row r="11" spans="2:9" s="4" customFormat="1" x14ac:dyDescent="0.3">
      <c r="B11" s="333" t="s">
        <v>2</v>
      </c>
      <c r="C11" s="333"/>
      <c r="D11" s="204"/>
      <c r="E11" s="170">
        <v>1</v>
      </c>
      <c r="F11" s="170">
        <v>1</v>
      </c>
      <c r="G11" s="171">
        <v>1</v>
      </c>
      <c r="H11" s="171">
        <v>1</v>
      </c>
      <c r="I11" s="392">
        <v>1</v>
      </c>
    </row>
    <row r="12" spans="2:9" s="4" customFormat="1" x14ac:dyDescent="0.3">
      <c r="B12" s="333" t="s">
        <v>3</v>
      </c>
      <c r="C12" s="333"/>
      <c r="D12" s="204"/>
      <c r="E12" s="170">
        <v>8</v>
      </c>
      <c r="F12" s="170">
        <v>8</v>
      </c>
      <c r="G12" s="171">
        <v>8</v>
      </c>
      <c r="H12" s="171">
        <v>8</v>
      </c>
      <c r="I12" s="392">
        <v>8</v>
      </c>
    </row>
    <row r="13" spans="2:9" s="4" customFormat="1" x14ac:dyDescent="0.3">
      <c r="B13" s="333" t="s">
        <v>650</v>
      </c>
      <c r="C13" s="333"/>
      <c r="D13" s="204"/>
      <c r="E13" s="170">
        <v>7</v>
      </c>
      <c r="F13" s="170">
        <v>7</v>
      </c>
      <c r="G13" s="171">
        <v>7</v>
      </c>
      <c r="H13" s="171" t="s">
        <v>652</v>
      </c>
      <c r="I13" s="441" t="s">
        <v>653</v>
      </c>
    </row>
    <row r="14" spans="2:9" s="4" customFormat="1" x14ac:dyDescent="0.3">
      <c r="B14" s="333" t="s">
        <v>4</v>
      </c>
      <c r="C14" s="333"/>
      <c r="D14" s="204"/>
      <c r="E14" s="170">
        <v>2</v>
      </c>
      <c r="F14" s="170">
        <v>2</v>
      </c>
      <c r="G14" s="171">
        <v>2</v>
      </c>
      <c r="H14" s="171">
        <v>2</v>
      </c>
      <c r="I14" s="392">
        <v>2</v>
      </c>
    </row>
    <row r="15" spans="2:9" s="175" customFormat="1" x14ac:dyDescent="0.3">
      <c r="B15" s="388" t="s">
        <v>412</v>
      </c>
      <c r="C15" s="333"/>
      <c r="D15" s="204"/>
      <c r="E15" s="170"/>
      <c r="F15" s="170"/>
      <c r="G15" s="171"/>
      <c r="H15" s="171"/>
      <c r="I15" s="392"/>
    </row>
    <row r="16" spans="2:9" s="175" customFormat="1" x14ac:dyDescent="0.3">
      <c r="B16" s="333" t="s">
        <v>413</v>
      </c>
      <c r="C16" s="333"/>
      <c r="D16" s="204"/>
      <c r="E16" s="170"/>
      <c r="F16" s="170"/>
      <c r="G16" s="170"/>
      <c r="H16" s="171">
        <v>0</v>
      </c>
      <c r="I16" s="392">
        <v>0</v>
      </c>
    </row>
    <row r="17" spans="1:9" s="175" customFormat="1" x14ac:dyDescent="0.3">
      <c r="B17" s="333" t="s">
        <v>154</v>
      </c>
      <c r="C17" s="333"/>
      <c r="D17" s="204"/>
      <c r="E17" s="170"/>
      <c r="F17" s="170"/>
      <c r="G17" s="170"/>
      <c r="H17" s="171">
        <v>2</v>
      </c>
      <c r="I17" s="392">
        <v>1</v>
      </c>
    </row>
    <row r="18" spans="1:9" s="175" customFormat="1" x14ac:dyDescent="0.3">
      <c r="B18" s="333" t="s">
        <v>530</v>
      </c>
      <c r="C18" s="333"/>
      <c r="D18" s="204"/>
      <c r="E18" s="170"/>
      <c r="F18" s="170"/>
      <c r="G18" s="170"/>
      <c r="H18" s="171">
        <v>7</v>
      </c>
      <c r="I18" s="392">
        <v>8</v>
      </c>
    </row>
    <row r="19" spans="1:9" s="4" customFormat="1" x14ac:dyDescent="0.3">
      <c r="B19" s="387" t="s">
        <v>5</v>
      </c>
      <c r="C19" s="176"/>
      <c r="D19" s="204"/>
      <c r="E19" s="170">
        <v>3</v>
      </c>
      <c r="F19" s="170">
        <v>3</v>
      </c>
      <c r="G19" s="171">
        <v>3</v>
      </c>
      <c r="H19" s="171">
        <v>3</v>
      </c>
      <c r="I19" s="392">
        <v>3</v>
      </c>
    </row>
    <row r="20" spans="1:9" s="4" customFormat="1" x14ac:dyDescent="0.3">
      <c r="B20" s="387" t="s">
        <v>6</v>
      </c>
      <c r="C20" s="176"/>
      <c r="D20" s="204"/>
      <c r="E20" s="170">
        <v>3</v>
      </c>
      <c r="F20" s="170">
        <v>4</v>
      </c>
      <c r="G20" s="171">
        <v>4</v>
      </c>
      <c r="H20" s="171">
        <v>4</v>
      </c>
      <c r="I20" s="392">
        <v>4</v>
      </c>
    </row>
    <row r="21" spans="1:9" s="4" customFormat="1" x14ac:dyDescent="0.3">
      <c r="B21" s="386" t="s">
        <v>7</v>
      </c>
      <c r="C21" s="95"/>
      <c r="D21" s="20"/>
      <c r="E21" s="61">
        <v>13</v>
      </c>
      <c r="F21" s="170">
        <v>15</v>
      </c>
      <c r="G21" s="171">
        <v>13</v>
      </c>
      <c r="H21" s="171">
        <v>16</v>
      </c>
      <c r="I21" s="392">
        <v>15</v>
      </c>
    </row>
    <row r="22" spans="1:9" s="4" customFormat="1" ht="12" x14ac:dyDescent="0.3">
      <c r="A22" s="175"/>
      <c r="B22" s="387" t="s">
        <v>8</v>
      </c>
      <c r="C22" s="176"/>
      <c r="D22" s="177" t="s">
        <v>9</v>
      </c>
      <c r="E22" s="170">
        <v>100</v>
      </c>
      <c r="F22" s="170">
        <v>100</v>
      </c>
      <c r="G22" s="171">
        <v>100</v>
      </c>
      <c r="H22" s="171">
        <v>97.9</v>
      </c>
      <c r="I22" s="392">
        <v>96.3</v>
      </c>
    </row>
    <row r="23" spans="1:9" s="4" customFormat="1" ht="13.5" x14ac:dyDescent="0.3">
      <c r="A23" s="175"/>
      <c r="B23" s="387" t="s">
        <v>10</v>
      </c>
      <c r="C23" s="176"/>
      <c r="D23" s="177" t="s">
        <v>1</v>
      </c>
      <c r="E23" s="170">
        <v>1</v>
      </c>
      <c r="F23" s="170" t="s">
        <v>654</v>
      </c>
      <c r="G23" s="171" t="s">
        <v>655</v>
      </c>
      <c r="H23" s="171" t="s">
        <v>656</v>
      </c>
      <c r="I23" s="392" t="s">
        <v>657</v>
      </c>
    </row>
    <row r="24" spans="1:9" s="4" customFormat="1" ht="12" x14ac:dyDescent="0.3">
      <c r="A24" s="175"/>
      <c r="B24" s="185" t="s">
        <v>11</v>
      </c>
      <c r="C24" s="178"/>
      <c r="D24" s="177" t="s">
        <v>9</v>
      </c>
      <c r="E24" s="172">
        <v>29</v>
      </c>
      <c r="F24" s="172">
        <v>26</v>
      </c>
      <c r="G24" s="172">
        <v>24</v>
      </c>
      <c r="H24" s="172">
        <v>24</v>
      </c>
      <c r="I24" s="392">
        <v>28</v>
      </c>
    </row>
    <row r="25" spans="1:9" s="4" customFormat="1" ht="14" thickBot="1" x14ac:dyDescent="0.35">
      <c r="A25" s="175"/>
      <c r="B25" s="390" t="s">
        <v>651</v>
      </c>
      <c r="C25" s="179"/>
      <c r="D25" s="180"/>
      <c r="E25" s="173">
        <v>37</v>
      </c>
      <c r="F25" s="173">
        <v>37</v>
      </c>
      <c r="G25" s="174">
        <v>43</v>
      </c>
      <c r="H25" s="174">
        <v>38</v>
      </c>
      <c r="I25" s="408">
        <v>43</v>
      </c>
    </row>
    <row r="26" spans="1:9" s="4" customFormat="1" ht="15" thickTop="1" x14ac:dyDescent="0.35">
      <c r="A26" s="175"/>
      <c r="B26" s="181" t="s">
        <v>658</v>
      </c>
      <c r="C26" s="181"/>
      <c r="D26" s="182"/>
      <c r="E26" s="182"/>
      <c r="F26" s="182"/>
      <c r="G26" s="182"/>
      <c r="H26"/>
    </row>
    <row r="27" spans="1:9" s="4" customFormat="1" x14ac:dyDescent="0.35">
      <c r="A27" s="175"/>
      <c r="B27" s="181" t="s">
        <v>659</v>
      </c>
      <c r="C27" s="181"/>
      <c r="D27" s="183"/>
      <c r="E27" s="182"/>
      <c r="F27" s="182"/>
      <c r="G27" s="182"/>
      <c r="H27"/>
      <c r="I27"/>
    </row>
    <row r="28" spans="1:9" s="4" customFormat="1" x14ac:dyDescent="0.35">
      <c r="A28" s="175"/>
      <c r="B28" s="181" t="s">
        <v>660</v>
      </c>
      <c r="C28" s="181"/>
      <c r="D28" s="182"/>
      <c r="E28" s="182"/>
      <c r="F28" s="182"/>
      <c r="G28" s="182"/>
      <c r="H28"/>
      <c r="I28"/>
    </row>
    <row r="29" spans="1:9" s="4" customFormat="1" x14ac:dyDescent="0.35">
      <c r="A29" s="175"/>
      <c r="B29" s="184" t="s">
        <v>661</v>
      </c>
      <c r="C29" s="184"/>
      <c r="D29" s="182"/>
      <c r="E29" s="182"/>
      <c r="F29" s="182"/>
      <c r="G29" s="182"/>
      <c r="H29"/>
      <c r="I29"/>
    </row>
    <row r="30" spans="1:9" s="4" customFormat="1" ht="12" x14ac:dyDescent="0.3">
      <c r="A30" s="175"/>
      <c r="B30" s="181" t="s">
        <v>662</v>
      </c>
      <c r="C30" s="184"/>
      <c r="D30" s="175"/>
      <c r="E30" s="175"/>
      <c r="F30" s="175"/>
      <c r="G30" s="175"/>
    </row>
    <row r="31" spans="1:9" s="4" customFormat="1" ht="12" x14ac:dyDescent="0.3">
      <c r="A31" s="175"/>
      <c r="B31" s="181" t="s">
        <v>663</v>
      </c>
      <c r="C31" s="184"/>
      <c r="D31" s="175"/>
      <c r="E31" s="175"/>
      <c r="F31" s="175"/>
      <c r="G31" s="175"/>
    </row>
    <row r="32" spans="1:9" s="4" customFormat="1" ht="12" x14ac:dyDescent="0.3">
      <c r="A32" s="175"/>
      <c r="B32" s="181" t="s">
        <v>664</v>
      </c>
      <c r="C32" s="184"/>
      <c r="D32" s="175"/>
      <c r="E32" s="175"/>
      <c r="F32" s="175"/>
      <c r="G32" s="175"/>
    </row>
    <row r="33" spans="1:9" s="4" customFormat="1" ht="12" x14ac:dyDescent="0.3">
      <c r="A33" s="175"/>
      <c r="B33" s="181" t="s">
        <v>665</v>
      </c>
      <c r="C33" s="184"/>
      <c r="D33" s="175"/>
      <c r="E33" s="175"/>
      <c r="F33" s="175"/>
      <c r="G33" s="175"/>
    </row>
    <row r="34" spans="1:9" s="4" customFormat="1" ht="12" x14ac:dyDescent="0.3">
      <c r="A34" s="175"/>
      <c r="B34" s="181" t="s">
        <v>666</v>
      </c>
      <c r="C34" s="184"/>
      <c r="D34" s="175"/>
      <c r="E34" s="175"/>
      <c r="F34" s="175"/>
      <c r="G34" s="175"/>
    </row>
    <row r="35" spans="1:9" s="4" customFormat="1" ht="12" x14ac:dyDescent="0.3">
      <c r="A35" s="175"/>
      <c r="B35" s="175"/>
      <c r="C35" s="175"/>
      <c r="D35" s="175"/>
      <c r="E35" s="175"/>
      <c r="F35" s="175"/>
      <c r="G35" s="175"/>
    </row>
    <row r="36" spans="1:9" s="4" customFormat="1" ht="24" customHeight="1" x14ac:dyDescent="0.3">
      <c r="A36" s="175"/>
      <c r="B36" s="185" t="s">
        <v>495</v>
      </c>
      <c r="C36" s="185"/>
      <c r="D36" s="175"/>
      <c r="E36" s="175"/>
      <c r="F36" s="600"/>
      <c r="G36" s="600"/>
      <c r="H36" s="601"/>
      <c r="I36" s="601"/>
    </row>
    <row r="37" spans="1:9" s="4" customFormat="1" ht="20.25" customHeight="1" x14ac:dyDescent="0.3">
      <c r="B37" s="20"/>
      <c r="C37" s="20"/>
      <c r="D37" s="605" t="s">
        <v>12</v>
      </c>
      <c r="E37" s="606"/>
      <c r="F37" s="605" t="s">
        <v>667</v>
      </c>
      <c r="G37" s="606"/>
    </row>
    <row r="38" spans="1:9" s="4" customFormat="1" ht="12.5" thickBot="1" x14ac:dyDescent="0.35">
      <c r="B38" s="1"/>
      <c r="C38" s="1"/>
      <c r="D38" s="7" t="s">
        <v>13</v>
      </c>
      <c r="E38" s="82" t="s">
        <v>14</v>
      </c>
      <c r="F38" s="83" t="s">
        <v>13</v>
      </c>
      <c r="G38" s="82" t="s">
        <v>14</v>
      </c>
    </row>
    <row r="39" spans="1:9" s="4" customFormat="1" ht="12.5" thickTop="1" x14ac:dyDescent="0.3">
      <c r="B39" s="97" t="s">
        <v>15</v>
      </c>
      <c r="C39" s="78" t="s">
        <v>9</v>
      </c>
      <c r="D39" s="261">
        <v>55</v>
      </c>
      <c r="E39" s="261">
        <v>65</v>
      </c>
      <c r="F39" s="42">
        <v>55</v>
      </c>
      <c r="G39" s="42">
        <v>65</v>
      </c>
    </row>
    <row r="40" spans="1:9" s="4" customFormat="1" ht="12.5" thickBot="1" x14ac:dyDescent="0.35">
      <c r="B40" s="331" t="s">
        <v>496</v>
      </c>
      <c r="C40" s="81"/>
      <c r="D40" s="44">
        <v>36</v>
      </c>
      <c r="E40" s="44">
        <v>55</v>
      </c>
      <c r="F40" s="44">
        <v>36</v>
      </c>
      <c r="G40" s="44">
        <v>55</v>
      </c>
    </row>
    <row r="41" spans="1:9" s="4" customFormat="1" ht="26.25" customHeight="1" thickTop="1" x14ac:dyDescent="0.3">
      <c r="B41" s="602"/>
      <c r="C41" s="602"/>
      <c r="D41" s="602"/>
      <c r="E41" s="602"/>
      <c r="F41" s="602"/>
    </row>
    <row r="42" spans="1:9" s="4" customFormat="1" x14ac:dyDescent="0.35">
      <c r="B42" s="11" t="s">
        <v>16</v>
      </c>
      <c r="C42" s="11"/>
      <c r="D42" s="68"/>
      <c r="E42"/>
      <c r="F42"/>
    </row>
    <row r="43" spans="1:9" s="4" customFormat="1" ht="12.5" thickBot="1" x14ac:dyDescent="0.35"/>
    <row r="44" spans="1:9" s="4" customFormat="1" ht="15.75" customHeight="1" thickBot="1" x14ac:dyDescent="0.35">
      <c r="B44" s="12"/>
      <c r="C44" s="12"/>
      <c r="D44" s="1"/>
      <c r="E44" s="32">
        <v>2020</v>
      </c>
      <c r="F44" s="32">
        <v>2021</v>
      </c>
      <c r="G44" s="32">
        <v>2022</v>
      </c>
      <c r="H44" s="32">
        <v>2023</v>
      </c>
    </row>
    <row r="45" spans="1:9" s="4" customFormat="1" ht="15.75" customHeight="1" thickTop="1" x14ac:dyDescent="0.3">
      <c r="B45" s="11" t="s">
        <v>668</v>
      </c>
      <c r="C45" s="471"/>
      <c r="D45" s="470"/>
      <c r="E45" s="35"/>
      <c r="F45" s="186"/>
      <c r="G45" s="402"/>
      <c r="H45" s="86"/>
    </row>
    <row r="46" spans="1:9" s="4" customFormat="1" ht="24" x14ac:dyDescent="0.3">
      <c r="B46" s="189" t="s">
        <v>17</v>
      </c>
      <c r="C46" s="189"/>
      <c r="D46" s="20"/>
      <c r="E46" s="35">
        <v>37</v>
      </c>
      <c r="F46" s="186">
        <v>36</v>
      </c>
      <c r="G46" s="186">
        <v>35</v>
      </c>
      <c r="H46" s="86">
        <v>35</v>
      </c>
    </row>
    <row r="47" spans="1:9" s="4" customFormat="1" ht="24" x14ac:dyDescent="0.3">
      <c r="B47" s="189" t="s">
        <v>18</v>
      </c>
      <c r="C47" s="189"/>
      <c r="D47" s="166"/>
      <c r="E47" s="35">
        <v>97</v>
      </c>
      <c r="F47" s="186">
        <v>138</v>
      </c>
      <c r="G47" s="186">
        <v>137</v>
      </c>
      <c r="H47" s="86">
        <v>172</v>
      </c>
    </row>
    <row r="48" spans="1:9" s="4" customFormat="1" ht="24.5" thickBot="1" x14ac:dyDescent="0.35">
      <c r="B48" s="331" t="s">
        <v>670</v>
      </c>
      <c r="C48" s="331"/>
      <c r="D48" s="331"/>
      <c r="E48" s="240"/>
      <c r="F48" s="332"/>
      <c r="G48" s="472">
        <v>0.83</v>
      </c>
      <c r="H48" s="473">
        <v>7</v>
      </c>
    </row>
    <row r="49" spans="2:9" s="4" customFormat="1" ht="12.5" thickTop="1" x14ac:dyDescent="0.3"/>
    <row r="50" spans="2:9" s="4" customFormat="1" ht="12.5" thickBot="1" x14ac:dyDescent="0.35">
      <c r="D50" s="15"/>
      <c r="E50" s="42"/>
      <c r="F50" s="15"/>
    </row>
    <row r="51" spans="2:9" s="4" customFormat="1" ht="12.5" thickBot="1" x14ac:dyDescent="0.35">
      <c r="B51" s="12"/>
      <c r="C51" s="11"/>
      <c r="D51" s="1"/>
      <c r="E51" s="32">
        <v>2020</v>
      </c>
      <c r="F51" s="32">
        <v>2021</v>
      </c>
      <c r="G51" s="32">
        <v>2022</v>
      </c>
      <c r="H51" s="32">
        <v>2023</v>
      </c>
    </row>
    <row r="52" spans="2:9" s="4" customFormat="1" ht="12.5" thickTop="1" x14ac:dyDescent="0.3">
      <c r="B52" s="11" t="s">
        <v>669</v>
      </c>
      <c r="C52" s="471"/>
      <c r="D52" s="470"/>
      <c r="E52" s="35"/>
      <c r="F52" s="186"/>
      <c r="G52" s="186"/>
      <c r="H52" s="86"/>
    </row>
    <row r="53" spans="2:9" s="4" customFormat="1" ht="24" x14ac:dyDescent="0.3">
      <c r="B53" s="189" t="s">
        <v>17</v>
      </c>
      <c r="C53" s="189"/>
      <c r="D53" s="20"/>
      <c r="E53" s="35">
        <v>36</v>
      </c>
      <c r="F53" s="186">
        <v>36</v>
      </c>
      <c r="G53" s="186">
        <v>35</v>
      </c>
      <c r="H53" s="86">
        <v>36</v>
      </c>
    </row>
    <row r="54" spans="2:9" s="4" customFormat="1" ht="24" x14ac:dyDescent="0.3">
      <c r="B54" s="189" t="s">
        <v>18</v>
      </c>
      <c r="C54" s="189"/>
      <c r="D54" s="166"/>
      <c r="E54" s="35">
        <v>97</v>
      </c>
      <c r="F54" s="186">
        <v>141</v>
      </c>
      <c r="G54" s="186">
        <v>140</v>
      </c>
      <c r="H54" s="86">
        <v>180</v>
      </c>
    </row>
    <row r="55" spans="2:9" s="4" customFormat="1" ht="24.5" thickBot="1" x14ac:dyDescent="0.35">
      <c r="B55" s="331" t="s">
        <v>670</v>
      </c>
      <c r="C55" s="331"/>
      <c r="D55" s="331"/>
      <c r="E55" s="240"/>
      <c r="F55" s="332"/>
      <c r="G55" s="472">
        <v>0.91</v>
      </c>
      <c r="H55" s="473">
        <v>12.86</v>
      </c>
    </row>
    <row r="56" spans="2:9" s="4" customFormat="1" ht="12.5" thickTop="1" x14ac:dyDescent="0.3">
      <c r="B56" s="97"/>
      <c r="C56" s="97"/>
      <c r="D56" s="15"/>
      <c r="E56" s="42"/>
      <c r="F56" s="42"/>
    </row>
    <row r="57" spans="2:9" s="4" customFormat="1" ht="12" x14ac:dyDescent="0.3">
      <c r="B57" s="15"/>
      <c r="C57" s="15"/>
      <c r="D57" s="15"/>
      <c r="E57" s="15"/>
      <c r="F57" s="2"/>
    </row>
    <row r="58" spans="2:9" s="4" customFormat="1" ht="12.5" thickBot="1" x14ac:dyDescent="0.35">
      <c r="B58" s="52" t="s">
        <v>19</v>
      </c>
      <c r="C58" s="52"/>
    </row>
    <row r="59" spans="2:9" s="4" customFormat="1" ht="12.5" thickBot="1" x14ac:dyDescent="0.35">
      <c r="B59" s="53"/>
      <c r="C59" s="53"/>
      <c r="D59" s="53"/>
      <c r="E59" s="32">
        <v>2019</v>
      </c>
      <c r="F59" s="32">
        <v>2020</v>
      </c>
      <c r="G59" s="32">
        <v>2021</v>
      </c>
      <c r="H59" s="32">
        <v>2022</v>
      </c>
      <c r="I59" s="32">
        <v>2023</v>
      </c>
    </row>
    <row r="60" spans="2:9" s="4" customFormat="1" ht="12.5" thickTop="1" x14ac:dyDescent="0.3">
      <c r="B60" s="88" t="s">
        <v>20</v>
      </c>
      <c r="C60" s="47"/>
      <c r="D60" s="2" t="s">
        <v>21</v>
      </c>
      <c r="E60" s="38">
        <v>71565</v>
      </c>
      <c r="F60" s="38">
        <v>45638</v>
      </c>
      <c r="G60" s="187">
        <v>78092</v>
      </c>
      <c r="H60" s="187">
        <v>134232</v>
      </c>
      <c r="I60" s="62">
        <v>95594</v>
      </c>
    </row>
    <row r="61" spans="2:9" s="4" customFormat="1" ht="13.5" x14ac:dyDescent="0.3">
      <c r="B61" s="88" t="s">
        <v>522</v>
      </c>
      <c r="C61" s="47"/>
      <c r="D61" s="2"/>
      <c r="E61" s="38">
        <v>63103</v>
      </c>
      <c r="F61" s="38">
        <v>41437</v>
      </c>
      <c r="G61" s="187">
        <v>66138</v>
      </c>
      <c r="H61" s="187">
        <v>120451</v>
      </c>
      <c r="I61" s="62">
        <v>89878</v>
      </c>
    </row>
    <row r="62" spans="2:9" s="4" customFormat="1" x14ac:dyDescent="0.3">
      <c r="B62" s="98" t="s">
        <v>22</v>
      </c>
      <c r="C62" s="98"/>
      <c r="D62" s="110"/>
      <c r="E62" s="38">
        <v>50874</v>
      </c>
      <c r="F62" s="38">
        <v>33551</v>
      </c>
      <c r="G62" s="187">
        <v>55549</v>
      </c>
      <c r="H62" s="187">
        <v>102529</v>
      </c>
      <c r="I62" s="62">
        <v>73836</v>
      </c>
    </row>
    <row r="63" spans="2:9" s="4" customFormat="1" x14ac:dyDescent="0.3">
      <c r="B63" s="98" t="s">
        <v>23</v>
      </c>
      <c r="C63" s="98"/>
      <c r="D63" s="110"/>
      <c r="E63" s="38">
        <v>2996</v>
      </c>
      <c r="F63" s="38">
        <v>2863</v>
      </c>
      <c r="G63" s="187">
        <v>2888</v>
      </c>
      <c r="H63" s="187">
        <v>3015</v>
      </c>
      <c r="I63" s="62">
        <v>3136</v>
      </c>
    </row>
    <row r="64" spans="2:9" s="4" customFormat="1" x14ac:dyDescent="0.3">
      <c r="B64" s="98" t="s">
        <v>24</v>
      </c>
      <c r="C64" s="98"/>
      <c r="D64" s="110"/>
      <c r="E64" s="38">
        <v>4165</v>
      </c>
      <c r="F64" s="38">
        <v>2974</v>
      </c>
      <c r="G64" s="187">
        <v>3975</v>
      </c>
      <c r="H64" s="187">
        <v>6419</v>
      </c>
      <c r="I64" s="62">
        <v>6623</v>
      </c>
    </row>
    <row r="65" spans="2:9" s="4" customFormat="1" x14ac:dyDescent="0.3">
      <c r="B65" s="98" t="s">
        <v>25</v>
      </c>
      <c r="C65" s="98"/>
      <c r="D65" s="110"/>
      <c r="E65" s="38">
        <v>5068</v>
      </c>
      <c r="F65" s="38">
        <v>2049</v>
      </c>
      <c r="G65" s="187">
        <v>3726</v>
      </c>
      <c r="H65" s="187">
        <v>8488</v>
      </c>
      <c r="I65" s="62">
        <v>6283</v>
      </c>
    </row>
    <row r="66" spans="2:9" s="4" customFormat="1" ht="15" thickBot="1" x14ac:dyDescent="0.35">
      <c r="B66" s="385" t="s">
        <v>26</v>
      </c>
      <c r="C66" s="96"/>
      <c r="D66" s="111"/>
      <c r="E66" s="39">
        <v>8462</v>
      </c>
      <c r="F66" s="39" t="s">
        <v>27</v>
      </c>
      <c r="G66" s="188">
        <v>11954</v>
      </c>
      <c r="H66" s="188">
        <v>13781</v>
      </c>
      <c r="I66" s="62">
        <v>5716</v>
      </c>
    </row>
    <row r="67" spans="2:9" s="4" customFormat="1" ht="12.5" thickTop="1" x14ac:dyDescent="0.3">
      <c r="B67" s="603" t="s">
        <v>671</v>
      </c>
      <c r="C67" s="604"/>
      <c r="D67" s="604"/>
      <c r="E67" s="604"/>
      <c r="F67" s="79"/>
      <c r="I67" s="471"/>
    </row>
    <row r="68" spans="2:9" s="4" customFormat="1" ht="12" x14ac:dyDescent="0.3">
      <c r="B68" s="599"/>
      <c r="C68" s="599"/>
      <c r="D68" s="599"/>
      <c r="E68" s="599"/>
    </row>
    <row r="69" spans="2:9" s="4" customFormat="1" ht="12" x14ac:dyDescent="0.3"/>
    <row r="70" spans="2:9" s="4" customFormat="1" x14ac:dyDescent="0.3">
      <c r="G70" s="20"/>
    </row>
    <row r="71" spans="2:9" s="4" customFormat="1" ht="12" x14ac:dyDescent="0.3"/>
    <row r="72" spans="2:9" s="4" customFormat="1" ht="12" x14ac:dyDescent="0.3"/>
    <row r="73" spans="2:9" s="4" customFormat="1" x14ac:dyDescent="0.35">
      <c r="B73"/>
      <c r="C73"/>
      <c r="D73"/>
      <c r="E73"/>
      <c r="F73"/>
      <c r="H73"/>
    </row>
    <row r="74" spans="2:9" x14ac:dyDescent="0.35">
      <c r="G74" s="4"/>
    </row>
    <row r="75" spans="2:9" x14ac:dyDescent="0.35">
      <c r="G75" s="4"/>
    </row>
  </sheetData>
  <customSheetViews>
    <customSheetView guid="{0EEC6647-7214-4510-922A-24553F13BD71}" scale="90" showGridLines="0" topLeftCell="A14">
      <selection activeCell="B51" sqref="B51"/>
      <pageMargins left="0" right="0" top="0" bottom="0" header="0" footer="0"/>
      <pageSetup paperSize="9" orientation="portrait" r:id="rId1"/>
    </customSheetView>
  </customSheetViews>
  <mergeCells count="7">
    <mergeCell ref="B68:E68"/>
    <mergeCell ref="F36:G36"/>
    <mergeCell ref="H36:I36"/>
    <mergeCell ref="B41:F41"/>
    <mergeCell ref="B67:E67"/>
    <mergeCell ref="D37:E37"/>
    <mergeCell ref="F37:G37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307"/>
  <sheetViews>
    <sheetView showGridLines="0" zoomScale="120" zoomScaleNormal="120" workbookViewId="0">
      <selection activeCell="B9" sqref="B9:H11"/>
    </sheetView>
  </sheetViews>
  <sheetFormatPr defaultRowHeight="14.5" x14ac:dyDescent="0.35"/>
  <cols>
    <col min="2" max="2" width="49.54296875" customWidth="1"/>
    <col min="3" max="3" width="14.26953125" style="148" hidden="1" customWidth="1"/>
    <col min="4" max="4" width="10.81640625" bestFit="1" customWidth="1"/>
    <col min="5" max="5" width="18.1796875" customWidth="1"/>
    <col min="6" max="6" width="11" customWidth="1"/>
    <col min="7" max="7" width="10.7265625" bestFit="1" customWidth="1"/>
    <col min="8" max="8" width="9.1796875" customWidth="1"/>
    <col min="9" max="9" width="8.81640625" bestFit="1" customWidth="1"/>
    <col min="10" max="10" width="10.54296875" customWidth="1"/>
    <col min="11" max="11" width="15" customWidth="1"/>
    <col min="12" max="12" width="6" bestFit="1" customWidth="1"/>
    <col min="13" max="13" width="6.81640625" customWidth="1"/>
    <col min="14" max="14" width="12.7265625" customWidth="1"/>
    <col min="15" max="15" width="7.54296875" bestFit="1" customWidth="1"/>
    <col min="16" max="16" width="9.26953125" customWidth="1"/>
    <col min="18" max="18" width="10.54296875" bestFit="1" customWidth="1"/>
    <col min="21" max="21" width="13" bestFit="1" customWidth="1"/>
  </cols>
  <sheetData>
    <row r="2" spans="2:9" x14ac:dyDescent="0.35">
      <c r="C2"/>
    </row>
    <row r="8" spans="2:9" s="4" customFormat="1" ht="13" x14ac:dyDescent="0.3">
      <c r="B8" s="13" t="s">
        <v>114</v>
      </c>
      <c r="C8" s="148"/>
    </row>
    <row r="9" spans="2:9" s="4" customFormat="1" x14ac:dyDescent="0.35">
      <c r="B9"/>
      <c r="C9"/>
      <c r="D9"/>
      <c r="E9"/>
      <c r="F9"/>
      <c r="G9"/>
      <c r="H9"/>
    </row>
    <row r="10" spans="2:9" s="4" customFormat="1" x14ac:dyDescent="0.35">
      <c r="B10"/>
      <c r="C10"/>
      <c r="D10"/>
      <c r="E10"/>
      <c r="F10"/>
      <c r="G10"/>
      <c r="H10"/>
    </row>
    <row r="11" spans="2:9" s="4" customFormat="1" ht="15" thickBot="1" x14ac:dyDescent="0.4">
      <c r="B11"/>
      <c r="C11"/>
      <c r="D11"/>
      <c r="E11"/>
      <c r="F11"/>
      <c r="G11"/>
      <c r="H11"/>
    </row>
    <row r="12" spans="2:9" s="4" customFormat="1" ht="13.5" thickBot="1" x14ac:dyDescent="0.35">
      <c r="B12" s="54"/>
      <c r="C12" s="149"/>
      <c r="D12" s="149"/>
      <c r="E12" s="229">
        <v>2019</v>
      </c>
      <c r="F12" s="229">
        <v>2020</v>
      </c>
      <c r="G12" s="229">
        <v>2021</v>
      </c>
      <c r="H12" s="229">
        <v>2022</v>
      </c>
      <c r="I12" s="395">
        <v>2023</v>
      </c>
    </row>
    <row r="13" spans="2:9" s="4" customFormat="1" ht="14" thickTop="1" x14ac:dyDescent="0.3">
      <c r="B13" s="119" t="s">
        <v>672</v>
      </c>
      <c r="C13" s="151" t="s">
        <v>1</v>
      </c>
      <c r="D13" s="476" t="s">
        <v>1</v>
      </c>
      <c r="E13" s="117">
        <v>31321</v>
      </c>
      <c r="F13" s="117">
        <v>30775</v>
      </c>
      <c r="G13" s="117">
        <v>31888</v>
      </c>
      <c r="H13" s="266">
        <v>31376</v>
      </c>
      <c r="I13" s="62">
        <v>32321</v>
      </c>
    </row>
    <row r="14" spans="2:9" s="4" customFormat="1" ht="13" x14ac:dyDescent="0.3">
      <c r="B14" s="440" t="s">
        <v>115</v>
      </c>
      <c r="C14" s="233"/>
      <c r="D14" s="233"/>
      <c r="E14" s="187">
        <v>23731</v>
      </c>
      <c r="F14" s="187">
        <v>23216</v>
      </c>
      <c r="G14" s="187">
        <v>23528</v>
      </c>
      <c r="H14" s="222">
        <v>22949</v>
      </c>
      <c r="I14" s="62">
        <v>23472</v>
      </c>
    </row>
    <row r="15" spans="2:9" s="4" customFormat="1" ht="13" x14ac:dyDescent="0.3">
      <c r="B15" s="440" t="s">
        <v>116</v>
      </c>
      <c r="C15" s="233"/>
      <c r="D15" s="233"/>
      <c r="E15" s="187">
        <v>7590</v>
      </c>
      <c r="F15" s="187">
        <v>7559</v>
      </c>
      <c r="G15" s="187">
        <v>8360</v>
      </c>
      <c r="H15" s="222">
        <v>8427</v>
      </c>
      <c r="I15" s="62">
        <v>8849</v>
      </c>
    </row>
    <row r="16" spans="2:9" s="4" customFormat="1" ht="13" x14ac:dyDescent="0.3">
      <c r="B16" s="440" t="s">
        <v>67</v>
      </c>
      <c r="C16" s="233"/>
      <c r="D16" s="233"/>
      <c r="E16" s="187">
        <v>21078</v>
      </c>
      <c r="F16" s="187">
        <v>21170</v>
      </c>
      <c r="G16" s="187">
        <v>20632</v>
      </c>
      <c r="H16" s="222">
        <v>20471</v>
      </c>
      <c r="I16" s="62">
        <v>21336</v>
      </c>
    </row>
    <row r="17" spans="2:9" s="4" customFormat="1" ht="13" x14ac:dyDescent="0.3">
      <c r="B17" s="205" t="s">
        <v>430</v>
      </c>
      <c r="C17" s="233"/>
      <c r="D17" s="233"/>
      <c r="E17" s="187">
        <v>21055</v>
      </c>
      <c r="F17" s="187">
        <v>21162</v>
      </c>
      <c r="G17" s="187">
        <v>20512</v>
      </c>
      <c r="H17" s="222">
        <v>20340</v>
      </c>
      <c r="I17" s="62">
        <v>21168</v>
      </c>
    </row>
    <row r="18" spans="2:9" s="4" customFormat="1" ht="13" x14ac:dyDescent="0.3">
      <c r="B18" s="205" t="s">
        <v>431</v>
      </c>
      <c r="C18" s="233"/>
      <c r="D18" s="233"/>
      <c r="E18" s="187">
        <v>23</v>
      </c>
      <c r="F18" s="187">
        <v>8</v>
      </c>
      <c r="G18" s="187">
        <v>120</v>
      </c>
      <c r="H18" s="222">
        <v>131</v>
      </c>
      <c r="I18" s="62">
        <v>168</v>
      </c>
    </row>
    <row r="19" spans="2:9" s="4" customFormat="1" ht="13" x14ac:dyDescent="0.3">
      <c r="B19" s="205" t="s">
        <v>432</v>
      </c>
      <c r="C19" s="233"/>
      <c r="D19" s="233"/>
      <c r="E19" s="187">
        <v>415</v>
      </c>
      <c r="F19" s="187">
        <v>359</v>
      </c>
      <c r="G19" s="187">
        <v>324</v>
      </c>
      <c r="H19" s="222">
        <v>287</v>
      </c>
      <c r="I19" s="62">
        <v>261</v>
      </c>
    </row>
    <row r="20" spans="2:9" s="4" customFormat="1" ht="13" x14ac:dyDescent="0.3">
      <c r="B20" s="205" t="s">
        <v>433</v>
      </c>
      <c r="C20" s="233"/>
      <c r="D20" s="233"/>
      <c r="E20" s="187">
        <v>20663</v>
      </c>
      <c r="F20" s="187">
        <v>20811</v>
      </c>
      <c r="G20" s="187">
        <v>20308</v>
      </c>
      <c r="H20" s="222">
        <v>20184</v>
      </c>
      <c r="I20" s="62">
        <v>21075</v>
      </c>
    </row>
    <row r="21" spans="2:9" s="4" customFormat="1" ht="13" x14ac:dyDescent="0.3">
      <c r="B21" s="205" t="s">
        <v>141</v>
      </c>
      <c r="C21" s="233"/>
      <c r="D21" s="233"/>
      <c r="E21" s="187">
        <v>92</v>
      </c>
      <c r="F21" s="187">
        <v>65</v>
      </c>
      <c r="G21" s="187">
        <v>100</v>
      </c>
      <c r="H21" s="222">
        <v>259</v>
      </c>
      <c r="I21" s="62">
        <v>329</v>
      </c>
    </row>
    <row r="22" spans="2:9" s="4" customFormat="1" ht="13" x14ac:dyDescent="0.3">
      <c r="B22" s="309" t="s">
        <v>117</v>
      </c>
      <c r="C22" s="233"/>
      <c r="D22" s="233"/>
      <c r="E22" s="187">
        <v>10243</v>
      </c>
      <c r="F22" s="187">
        <v>9605</v>
      </c>
      <c r="G22" s="187">
        <v>11256</v>
      </c>
      <c r="H22" s="222">
        <v>10905</v>
      </c>
      <c r="I22" s="62">
        <v>10985</v>
      </c>
    </row>
    <row r="23" spans="2:9" s="4" customFormat="1" ht="13" x14ac:dyDescent="0.3">
      <c r="B23" s="440" t="s">
        <v>69</v>
      </c>
      <c r="C23" s="233"/>
      <c r="D23" s="233"/>
      <c r="E23" s="187">
        <v>3371</v>
      </c>
      <c r="F23" s="187">
        <v>3143</v>
      </c>
      <c r="G23" s="187">
        <v>3189</v>
      </c>
      <c r="H23" s="222">
        <v>2867</v>
      </c>
      <c r="I23" s="62">
        <v>2711</v>
      </c>
    </row>
    <row r="24" spans="2:9" s="4" customFormat="1" ht="13" x14ac:dyDescent="0.3">
      <c r="B24" s="205" t="s">
        <v>430</v>
      </c>
      <c r="C24" s="233"/>
      <c r="D24" s="233"/>
      <c r="E24" s="187">
        <v>3084</v>
      </c>
      <c r="F24" s="187">
        <v>2908</v>
      </c>
      <c r="G24" s="187">
        <v>2946</v>
      </c>
      <c r="H24" s="222">
        <v>2635</v>
      </c>
      <c r="I24" s="62">
        <v>2425</v>
      </c>
    </row>
    <row r="25" spans="2:9" s="4" customFormat="1" ht="13" x14ac:dyDescent="0.3">
      <c r="B25" s="205" t="s">
        <v>431</v>
      </c>
      <c r="C25" s="233"/>
      <c r="D25" s="233"/>
      <c r="E25" s="187">
        <v>287</v>
      </c>
      <c r="F25" s="187">
        <v>235</v>
      </c>
      <c r="G25" s="187">
        <v>243</v>
      </c>
      <c r="H25" s="222">
        <v>232</v>
      </c>
      <c r="I25" s="62">
        <v>286</v>
      </c>
    </row>
    <row r="26" spans="2:9" s="4" customFormat="1" ht="13" x14ac:dyDescent="0.3">
      <c r="B26" s="205" t="s">
        <v>432</v>
      </c>
      <c r="C26" s="233"/>
      <c r="D26" s="233"/>
      <c r="E26" s="187">
        <v>0</v>
      </c>
      <c r="F26" s="187">
        <v>0</v>
      </c>
      <c r="G26" s="187">
        <v>0</v>
      </c>
      <c r="H26" s="222">
        <v>0</v>
      </c>
      <c r="I26" s="62">
        <v>0</v>
      </c>
    </row>
    <row r="27" spans="2:9" s="4" customFormat="1" ht="13" x14ac:dyDescent="0.3">
      <c r="B27" s="205" t="s">
        <v>433</v>
      </c>
      <c r="C27" s="233"/>
      <c r="D27" s="233"/>
      <c r="E27" s="187">
        <v>3371</v>
      </c>
      <c r="F27" s="187">
        <v>3143</v>
      </c>
      <c r="G27" s="187">
        <v>3189</v>
      </c>
      <c r="H27" s="222">
        <v>2867</v>
      </c>
      <c r="I27" s="62">
        <v>2711</v>
      </c>
    </row>
    <row r="28" spans="2:9" s="4" customFormat="1" ht="13" x14ac:dyDescent="0.3">
      <c r="B28" s="205" t="s">
        <v>141</v>
      </c>
      <c r="C28" s="233"/>
      <c r="D28" s="233"/>
      <c r="E28" s="187">
        <v>1791</v>
      </c>
      <c r="F28" s="187">
        <v>1747</v>
      </c>
      <c r="G28" s="187">
        <v>1816</v>
      </c>
      <c r="H28" s="222">
        <v>1748</v>
      </c>
      <c r="I28" s="62">
        <v>1676</v>
      </c>
    </row>
    <row r="29" spans="2:9" s="4" customFormat="1" ht="13" x14ac:dyDescent="0.3">
      <c r="B29" s="440" t="s">
        <v>70</v>
      </c>
      <c r="C29" s="233"/>
      <c r="D29" s="233"/>
      <c r="E29" s="187">
        <v>1005</v>
      </c>
      <c r="F29" s="171">
        <v>925</v>
      </c>
      <c r="G29" s="222">
        <v>1731</v>
      </c>
      <c r="H29" s="222">
        <v>1872</v>
      </c>
      <c r="I29" s="62">
        <v>1930</v>
      </c>
    </row>
    <row r="30" spans="2:9" s="4" customFormat="1" ht="13" x14ac:dyDescent="0.3">
      <c r="B30" s="205" t="s">
        <v>430</v>
      </c>
      <c r="C30" s="233"/>
      <c r="D30" s="233"/>
      <c r="E30" s="187">
        <v>964</v>
      </c>
      <c r="F30" s="171">
        <v>891</v>
      </c>
      <c r="G30" s="187">
        <v>1577</v>
      </c>
      <c r="H30" s="222">
        <v>1623</v>
      </c>
      <c r="I30" s="62">
        <v>1780</v>
      </c>
    </row>
    <row r="31" spans="2:9" s="4" customFormat="1" ht="13" x14ac:dyDescent="0.3">
      <c r="B31" s="205" t="s">
        <v>431</v>
      </c>
      <c r="C31" s="233"/>
      <c r="D31" s="233"/>
      <c r="E31" s="187">
        <v>41</v>
      </c>
      <c r="F31" s="171">
        <v>34</v>
      </c>
      <c r="G31" s="171">
        <v>154</v>
      </c>
      <c r="H31" s="222">
        <v>249</v>
      </c>
      <c r="I31" s="62">
        <v>150</v>
      </c>
    </row>
    <row r="32" spans="2:9" s="4" customFormat="1" ht="13" x14ac:dyDescent="0.3">
      <c r="B32" s="205" t="s">
        <v>432</v>
      </c>
      <c r="C32" s="233"/>
      <c r="D32" s="233"/>
      <c r="E32" s="187">
        <v>0</v>
      </c>
      <c r="F32" s="187">
        <v>0</v>
      </c>
      <c r="G32" s="171">
        <v>125</v>
      </c>
      <c r="H32" s="222">
        <v>156</v>
      </c>
      <c r="I32" s="62">
        <v>1</v>
      </c>
    </row>
    <row r="33" spans="2:9" s="4" customFormat="1" ht="13" x14ac:dyDescent="0.3">
      <c r="B33" s="205" t="s">
        <v>433</v>
      </c>
      <c r="C33" s="233"/>
      <c r="D33" s="233"/>
      <c r="E33" s="187">
        <v>1005</v>
      </c>
      <c r="F33" s="171">
        <v>925</v>
      </c>
      <c r="G33" s="187">
        <v>1606</v>
      </c>
      <c r="H33" s="222">
        <v>1716</v>
      </c>
      <c r="I33" s="62">
        <v>1929</v>
      </c>
    </row>
    <row r="34" spans="2:9" s="4" customFormat="1" ht="13" x14ac:dyDescent="0.3">
      <c r="B34" s="205" t="s">
        <v>141</v>
      </c>
      <c r="C34" s="233"/>
      <c r="D34" s="233"/>
      <c r="E34" s="187">
        <v>18</v>
      </c>
      <c r="F34" s="171">
        <v>18</v>
      </c>
      <c r="G34" s="171">
        <v>23</v>
      </c>
      <c r="H34" s="222">
        <v>8</v>
      </c>
      <c r="I34" s="62">
        <v>82</v>
      </c>
    </row>
    <row r="35" spans="2:9" s="4" customFormat="1" ht="13" x14ac:dyDescent="0.3">
      <c r="B35" s="440" t="s">
        <v>118</v>
      </c>
      <c r="C35" s="233"/>
      <c r="D35" s="233"/>
      <c r="E35" s="187">
        <v>2662</v>
      </c>
      <c r="F35" s="187">
        <v>2432</v>
      </c>
      <c r="G35" s="187">
        <v>2786</v>
      </c>
      <c r="H35" s="222">
        <v>2520</v>
      </c>
      <c r="I35" s="62">
        <v>2506</v>
      </c>
    </row>
    <row r="36" spans="2:9" s="4" customFormat="1" ht="13" x14ac:dyDescent="0.3">
      <c r="B36" s="205" t="s">
        <v>430</v>
      </c>
      <c r="C36" s="233"/>
      <c r="D36" s="233"/>
      <c r="E36" s="187">
        <v>2386</v>
      </c>
      <c r="F36" s="187">
        <v>2201</v>
      </c>
      <c r="G36" s="187">
        <v>2521</v>
      </c>
      <c r="H36" s="222">
        <v>2267</v>
      </c>
      <c r="I36" s="62">
        <v>2270</v>
      </c>
    </row>
    <row r="37" spans="2:9" s="4" customFormat="1" ht="13" x14ac:dyDescent="0.3">
      <c r="B37" s="205" t="s">
        <v>431</v>
      </c>
      <c r="C37" s="233"/>
      <c r="D37" s="233"/>
      <c r="E37" s="187">
        <v>276</v>
      </c>
      <c r="F37" s="187">
        <v>231</v>
      </c>
      <c r="G37" s="187">
        <v>265</v>
      </c>
      <c r="H37" s="222">
        <v>253</v>
      </c>
      <c r="I37" s="62">
        <v>236</v>
      </c>
    </row>
    <row r="38" spans="2:9" s="4" customFormat="1" ht="13" x14ac:dyDescent="0.3">
      <c r="B38" s="205" t="s">
        <v>432</v>
      </c>
      <c r="C38" s="233"/>
      <c r="D38" s="233"/>
      <c r="E38" s="187">
        <v>0</v>
      </c>
      <c r="F38" s="187">
        <v>0</v>
      </c>
      <c r="G38" s="187">
        <v>11</v>
      </c>
      <c r="H38" s="222">
        <v>14</v>
      </c>
      <c r="I38" s="62">
        <v>1</v>
      </c>
    </row>
    <row r="39" spans="2:9" s="4" customFormat="1" ht="13" x14ac:dyDescent="0.3">
      <c r="B39" s="205" t="s">
        <v>433</v>
      </c>
      <c r="C39" s="233"/>
      <c r="D39" s="233"/>
      <c r="E39" s="187">
        <v>2662</v>
      </c>
      <c r="F39" s="187">
        <v>2432</v>
      </c>
      <c r="G39" s="187">
        <v>2775</v>
      </c>
      <c r="H39" s="222">
        <v>2506</v>
      </c>
      <c r="I39" s="62">
        <v>2505</v>
      </c>
    </row>
    <row r="40" spans="2:9" s="4" customFormat="1" ht="13" x14ac:dyDescent="0.3">
      <c r="B40" s="205" t="s">
        <v>141</v>
      </c>
      <c r="C40" s="233"/>
      <c r="D40" s="233"/>
      <c r="E40" s="187">
        <v>322</v>
      </c>
      <c r="F40" s="187">
        <v>300</v>
      </c>
      <c r="G40" s="187">
        <v>566</v>
      </c>
      <c r="H40" s="222">
        <v>321</v>
      </c>
      <c r="I40" s="62">
        <v>336</v>
      </c>
    </row>
    <row r="41" spans="2:9" s="4" customFormat="1" ht="13" x14ac:dyDescent="0.3">
      <c r="B41" s="440" t="s">
        <v>119</v>
      </c>
      <c r="C41" s="233"/>
      <c r="D41" s="233"/>
      <c r="E41" s="171">
        <v>88</v>
      </c>
      <c r="F41" s="171">
        <v>87</v>
      </c>
      <c r="G41" s="171">
        <v>88</v>
      </c>
      <c r="H41" s="222">
        <v>89</v>
      </c>
      <c r="I41" s="62">
        <v>101</v>
      </c>
    </row>
    <row r="42" spans="2:9" s="4" customFormat="1" ht="13" x14ac:dyDescent="0.3">
      <c r="B42" s="205" t="s">
        <v>430</v>
      </c>
      <c r="C42" s="233"/>
      <c r="D42" s="233"/>
      <c r="E42" s="171">
        <v>88</v>
      </c>
      <c r="F42" s="171">
        <v>87</v>
      </c>
      <c r="G42" s="171">
        <v>88</v>
      </c>
      <c r="H42" s="222">
        <v>89</v>
      </c>
      <c r="I42" s="62">
        <v>101</v>
      </c>
    </row>
    <row r="43" spans="2:9" s="4" customFormat="1" ht="13" x14ac:dyDescent="0.3">
      <c r="B43" s="205" t="s">
        <v>431</v>
      </c>
      <c r="C43" s="233"/>
      <c r="D43" s="233"/>
      <c r="E43" s="171">
        <v>0</v>
      </c>
      <c r="F43" s="171">
        <v>0</v>
      </c>
      <c r="G43" s="171">
        <v>0</v>
      </c>
      <c r="H43" s="222">
        <v>0</v>
      </c>
      <c r="I43" s="62">
        <v>0</v>
      </c>
    </row>
    <row r="44" spans="2:9" s="4" customFormat="1" ht="13" x14ac:dyDescent="0.3">
      <c r="B44" s="205" t="s">
        <v>432</v>
      </c>
      <c r="C44" s="233"/>
      <c r="D44" s="233"/>
      <c r="E44" s="171">
        <v>5</v>
      </c>
      <c r="F44" s="171">
        <v>4</v>
      </c>
      <c r="G44" s="171">
        <v>4</v>
      </c>
      <c r="H44" s="222">
        <v>4</v>
      </c>
      <c r="I44" s="62">
        <v>4</v>
      </c>
    </row>
    <row r="45" spans="2:9" s="4" customFormat="1" ht="13" x14ac:dyDescent="0.3">
      <c r="B45" s="205" t="s">
        <v>433</v>
      </c>
      <c r="C45" s="233"/>
      <c r="D45" s="233"/>
      <c r="E45" s="171">
        <v>83</v>
      </c>
      <c r="F45" s="171">
        <v>83</v>
      </c>
      <c r="G45" s="171">
        <v>84</v>
      </c>
      <c r="H45" s="222">
        <v>85</v>
      </c>
      <c r="I45" s="62">
        <v>97</v>
      </c>
    </row>
    <row r="46" spans="2:9" s="4" customFormat="1" ht="13" x14ac:dyDescent="0.3">
      <c r="B46" s="205" t="s">
        <v>141</v>
      </c>
      <c r="C46" s="233"/>
      <c r="D46" s="233"/>
      <c r="E46" s="171">
        <v>3</v>
      </c>
      <c r="F46" s="171">
        <v>2</v>
      </c>
      <c r="G46" s="171">
        <v>3</v>
      </c>
      <c r="H46" s="222">
        <v>2</v>
      </c>
      <c r="I46" s="62">
        <v>4</v>
      </c>
    </row>
    <row r="47" spans="2:9" s="4" customFormat="1" ht="13" x14ac:dyDescent="0.3">
      <c r="B47" s="440" t="s">
        <v>68</v>
      </c>
      <c r="C47" s="233"/>
      <c r="D47" s="233"/>
      <c r="E47" s="187">
        <v>3117</v>
      </c>
      <c r="F47" s="187">
        <v>3018</v>
      </c>
      <c r="G47" s="187">
        <v>3462</v>
      </c>
      <c r="H47" s="222">
        <v>3557</v>
      </c>
      <c r="I47" s="62">
        <v>3737</v>
      </c>
    </row>
    <row r="48" spans="2:9" s="4" customFormat="1" ht="13" x14ac:dyDescent="0.3">
      <c r="B48" s="205" t="s">
        <v>430</v>
      </c>
      <c r="C48" s="233"/>
      <c r="D48" s="233"/>
      <c r="E48" s="187">
        <v>2994</v>
      </c>
      <c r="F48" s="187">
        <v>2916</v>
      </c>
      <c r="G48" s="187">
        <v>3369</v>
      </c>
      <c r="H48" s="222">
        <v>3470</v>
      </c>
      <c r="I48" s="62">
        <v>3639</v>
      </c>
    </row>
    <row r="49" spans="2:9" s="4" customFormat="1" ht="13" x14ac:dyDescent="0.3">
      <c r="B49" s="205" t="s">
        <v>431</v>
      </c>
      <c r="C49" s="233"/>
      <c r="D49" s="233"/>
      <c r="E49" s="187">
        <v>123</v>
      </c>
      <c r="F49" s="187">
        <v>102</v>
      </c>
      <c r="G49" s="187">
        <v>93</v>
      </c>
      <c r="H49" s="222">
        <v>87</v>
      </c>
      <c r="I49" s="62">
        <v>98</v>
      </c>
    </row>
    <row r="50" spans="2:9" s="4" customFormat="1" ht="13" x14ac:dyDescent="0.3">
      <c r="B50" s="205" t="s">
        <v>432</v>
      </c>
      <c r="C50" s="233"/>
      <c r="D50" s="233"/>
      <c r="E50" s="187">
        <v>116</v>
      </c>
      <c r="F50" s="187">
        <v>122</v>
      </c>
      <c r="G50" s="187">
        <v>125</v>
      </c>
      <c r="H50" s="222">
        <v>114</v>
      </c>
      <c r="I50" s="62">
        <v>109</v>
      </c>
    </row>
    <row r="51" spans="2:9" s="4" customFormat="1" ht="13" x14ac:dyDescent="0.3">
      <c r="B51" s="205" t="s">
        <v>433</v>
      </c>
      <c r="C51" s="233"/>
      <c r="D51" s="474"/>
      <c r="E51" s="187">
        <v>3001</v>
      </c>
      <c r="F51" s="187">
        <v>2896</v>
      </c>
      <c r="G51" s="187">
        <v>3337</v>
      </c>
      <c r="H51" s="222">
        <v>3443</v>
      </c>
      <c r="I51" s="62">
        <v>3628</v>
      </c>
    </row>
    <row r="52" spans="2:9" s="4" customFormat="1" ht="13" x14ac:dyDescent="0.3">
      <c r="B52" s="205" t="s">
        <v>141</v>
      </c>
      <c r="C52" s="233"/>
      <c r="D52" s="474"/>
      <c r="E52" s="187">
        <v>329</v>
      </c>
      <c r="F52" s="187">
        <v>262</v>
      </c>
      <c r="G52" s="187">
        <v>320</v>
      </c>
      <c r="H52" s="222">
        <v>354</v>
      </c>
      <c r="I52" s="62">
        <v>366</v>
      </c>
    </row>
    <row r="53" spans="2:9" s="28" customFormat="1" ht="12.75" customHeight="1" x14ac:dyDescent="0.3">
      <c r="B53" s="120" t="s">
        <v>120</v>
      </c>
      <c r="C53" s="152" t="s">
        <v>1</v>
      </c>
      <c r="D53" s="475" t="s">
        <v>1</v>
      </c>
      <c r="E53" s="42"/>
      <c r="F53" s="42"/>
      <c r="G53" s="42"/>
      <c r="H53" s="222"/>
      <c r="I53" s="62"/>
    </row>
    <row r="54" spans="2:9" s="4" customFormat="1" ht="13" x14ac:dyDescent="0.3">
      <c r="B54" s="6" t="s">
        <v>121</v>
      </c>
      <c r="C54" s="152"/>
      <c r="D54" s="475"/>
      <c r="E54" s="38">
        <v>8320</v>
      </c>
      <c r="F54" s="38">
        <v>8327</v>
      </c>
      <c r="G54" s="38">
        <v>9951</v>
      </c>
      <c r="H54" s="222">
        <v>9521</v>
      </c>
      <c r="I54" s="62">
        <v>9486</v>
      </c>
    </row>
    <row r="55" spans="2:9" s="4" customFormat="1" ht="13" x14ac:dyDescent="0.3">
      <c r="B55" s="6" t="s">
        <v>122</v>
      </c>
      <c r="C55" s="152"/>
      <c r="D55" s="475"/>
      <c r="E55" s="38">
        <v>1360</v>
      </c>
      <c r="F55" s="42">
        <v>968</v>
      </c>
      <c r="G55" s="42">
        <v>992</v>
      </c>
      <c r="H55" s="222">
        <v>1001</v>
      </c>
      <c r="I55" s="62">
        <v>1001</v>
      </c>
    </row>
    <row r="56" spans="2:9" s="4" customFormat="1" ht="13" x14ac:dyDescent="0.3">
      <c r="B56" s="6" t="s">
        <v>123</v>
      </c>
      <c r="C56" s="152"/>
      <c r="D56" s="475"/>
      <c r="E56" s="42">
        <v>563</v>
      </c>
      <c r="F56" s="42">
        <v>310</v>
      </c>
      <c r="G56" s="42">
        <v>313</v>
      </c>
      <c r="H56" s="170">
        <v>383</v>
      </c>
      <c r="I56" s="62">
        <v>498</v>
      </c>
    </row>
    <row r="57" spans="2:9" s="4" customFormat="1" x14ac:dyDescent="0.3">
      <c r="B57" s="234" t="s">
        <v>124</v>
      </c>
      <c r="C57" s="233"/>
      <c r="D57" s="474"/>
      <c r="E57" s="344"/>
      <c r="F57" s="171"/>
      <c r="G57" s="171"/>
      <c r="H57" s="171"/>
      <c r="I57" s="62"/>
    </row>
    <row r="58" spans="2:9" s="4" customFormat="1" ht="13" x14ac:dyDescent="0.3">
      <c r="B58" s="205" t="s">
        <v>62</v>
      </c>
      <c r="C58" s="233"/>
      <c r="D58" s="474"/>
      <c r="E58" s="187">
        <v>10248</v>
      </c>
      <c r="F58" s="171" t="s">
        <v>125</v>
      </c>
      <c r="G58" s="187">
        <v>9392</v>
      </c>
      <c r="H58" s="222">
        <v>8689</v>
      </c>
      <c r="I58" s="62">
        <v>8785</v>
      </c>
    </row>
    <row r="59" spans="2:9" s="4" customFormat="1" ht="13" x14ac:dyDescent="0.3">
      <c r="B59" s="205" t="s">
        <v>63</v>
      </c>
      <c r="C59" s="233"/>
      <c r="D59" s="474"/>
      <c r="E59" s="171">
        <v>646</v>
      </c>
      <c r="F59" s="171" t="s">
        <v>126</v>
      </c>
      <c r="G59" s="171">
        <v>698</v>
      </c>
      <c r="H59" s="170">
        <v>712</v>
      </c>
      <c r="I59" s="62">
        <v>512</v>
      </c>
    </row>
    <row r="60" spans="2:9" s="4" customFormat="1" ht="13" x14ac:dyDescent="0.3">
      <c r="B60" s="205" t="s">
        <v>127</v>
      </c>
      <c r="C60" s="233"/>
      <c r="D60" s="474"/>
      <c r="E60" s="187">
        <v>11019</v>
      </c>
      <c r="F60" s="187">
        <v>10872</v>
      </c>
      <c r="G60" s="187">
        <v>12472</v>
      </c>
      <c r="H60" s="222">
        <v>12513</v>
      </c>
      <c r="I60" s="62">
        <v>13463</v>
      </c>
    </row>
    <row r="61" spans="2:9" s="4" customFormat="1" ht="13" x14ac:dyDescent="0.3">
      <c r="B61" s="205" t="s">
        <v>65</v>
      </c>
      <c r="C61" s="233"/>
      <c r="D61" s="474"/>
      <c r="E61" s="187">
        <v>2020</v>
      </c>
      <c r="F61" s="187">
        <v>2058</v>
      </c>
      <c r="G61" s="187">
        <v>2429</v>
      </c>
      <c r="H61" s="222">
        <v>2759</v>
      </c>
      <c r="I61" s="62">
        <v>2983</v>
      </c>
    </row>
    <row r="62" spans="2:9" s="4" customFormat="1" ht="13" x14ac:dyDescent="0.3">
      <c r="B62" s="205" t="s">
        <v>66</v>
      </c>
      <c r="C62" s="233"/>
      <c r="D62" s="474"/>
      <c r="E62" s="187">
        <v>7388</v>
      </c>
      <c r="F62" s="187">
        <v>7417</v>
      </c>
      <c r="G62" s="187">
        <v>6897</v>
      </c>
      <c r="H62" s="222">
        <v>6703</v>
      </c>
      <c r="I62" s="62">
        <v>6578</v>
      </c>
    </row>
    <row r="63" spans="2:9" s="4" customFormat="1" ht="13" x14ac:dyDescent="0.3">
      <c r="B63" s="234" t="s">
        <v>128</v>
      </c>
      <c r="C63" s="233" t="s">
        <v>40</v>
      </c>
      <c r="D63" s="474" t="s">
        <v>40</v>
      </c>
      <c r="E63" s="169">
        <v>17.41</v>
      </c>
      <c r="F63" s="169">
        <v>17.79</v>
      </c>
      <c r="G63" s="169">
        <v>16.96</v>
      </c>
      <c r="H63" s="169">
        <v>16.420000000000002</v>
      </c>
      <c r="I63" s="478">
        <v>15.24</v>
      </c>
    </row>
    <row r="64" spans="2:9" s="4" customFormat="1" ht="13" x14ac:dyDescent="0.3">
      <c r="B64" s="234" t="s">
        <v>133</v>
      </c>
      <c r="C64" s="233" t="s">
        <v>9</v>
      </c>
      <c r="D64" s="474" t="s">
        <v>9</v>
      </c>
      <c r="E64" s="169">
        <v>81</v>
      </c>
      <c r="F64" s="169">
        <v>87</v>
      </c>
      <c r="G64" s="169">
        <v>88</v>
      </c>
      <c r="H64" s="169">
        <v>87</v>
      </c>
      <c r="I64" s="62">
        <v>86</v>
      </c>
    </row>
    <row r="65" spans="2:9" s="4" customFormat="1" x14ac:dyDescent="0.3">
      <c r="B65" s="234" t="s">
        <v>134</v>
      </c>
      <c r="C65" s="233" t="s">
        <v>1</v>
      </c>
      <c r="D65" s="474" t="s">
        <v>1</v>
      </c>
      <c r="E65" s="344"/>
      <c r="F65" s="344"/>
      <c r="G65" s="344"/>
      <c r="H65" s="171"/>
      <c r="I65" s="62"/>
    </row>
    <row r="66" spans="2:9" s="4" customFormat="1" ht="13" x14ac:dyDescent="0.3">
      <c r="B66" s="205" t="s">
        <v>129</v>
      </c>
      <c r="C66" s="233"/>
      <c r="D66" s="474"/>
      <c r="E66" s="171">
        <v>46</v>
      </c>
      <c r="F66" s="171">
        <v>46</v>
      </c>
      <c r="G66" s="171">
        <v>63</v>
      </c>
      <c r="H66" s="170">
        <v>64</v>
      </c>
      <c r="I66" s="62">
        <v>62</v>
      </c>
    </row>
    <row r="67" spans="2:9" s="4" customFormat="1" ht="13" x14ac:dyDescent="0.3">
      <c r="B67" s="205" t="s">
        <v>130</v>
      </c>
      <c r="C67" s="233"/>
      <c r="D67" s="474"/>
      <c r="E67" s="187">
        <v>1659</v>
      </c>
      <c r="F67" s="187">
        <v>1791</v>
      </c>
      <c r="G67" s="187">
        <v>1967</v>
      </c>
      <c r="H67" s="222">
        <v>1870</v>
      </c>
      <c r="I67" s="62">
        <v>1801</v>
      </c>
    </row>
    <row r="68" spans="2:9" s="4" customFormat="1" ht="13" x14ac:dyDescent="0.3">
      <c r="B68" s="205" t="s">
        <v>131</v>
      </c>
      <c r="C68" s="233"/>
      <c r="D68" s="474"/>
      <c r="E68" s="187">
        <v>4606</v>
      </c>
      <c r="F68" s="187">
        <v>4518</v>
      </c>
      <c r="G68" s="187">
        <v>4617</v>
      </c>
      <c r="H68" s="222">
        <v>4697</v>
      </c>
      <c r="I68" s="62">
        <v>4771</v>
      </c>
    </row>
    <row r="69" spans="2:9" s="4" customFormat="1" ht="13" x14ac:dyDescent="0.3">
      <c r="B69" s="205" t="s">
        <v>132</v>
      </c>
      <c r="C69" s="233"/>
      <c r="D69" s="474"/>
      <c r="E69" s="187">
        <v>2009</v>
      </c>
      <c r="F69" s="187">
        <v>1972</v>
      </c>
      <c r="G69" s="187">
        <v>3304</v>
      </c>
      <c r="H69" s="222">
        <v>2890</v>
      </c>
      <c r="I69" s="62">
        <v>2852</v>
      </c>
    </row>
    <row r="70" spans="2:9" s="4" customFormat="1" ht="13" x14ac:dyDescent="0.3">
      <c r="B70" s="205" t="s">
        <v>673</v>
      </c>
      <c r="C70" s="233" t="s">
        <v>9</v>
      </c>
      <c r="D70" s="474" t="s">
        <v>9</v>
      </c>
      <c r="E70" s="357">
        <v>16.649999999999999</v>
      </c>
      <c r="F70" s="357">
        <v>19.13</v>
      </c>
      <c r="G70" s="357">
        <v>18.03</v>
      </c>
      <c r="H70" s="396">
        <v>17.73</v>
      </c>
      <c r="I70" s="62">
        <v>18.27</v>
      </c>
    </row>
    <row r="71" spans="2:9" s="4" customFormat="1" ht="13" x14ac:dyDescent="0.3">
      <c r="B71" s="205" t="s">
        <v>674</v>
      </c>
      <c r="C71" s="233"/>
      <c r="D71" s="474"/>
      <c r="E71" s="358">
        <v>17.3</v>
      </c>
      <c r="F71" s="358">
        <v>18.600000000000001</v>
      </c>
      <c r="G71" s="358">
        <v>20.6</v>
      </c>
      <c r="H71" s="328">
        <v>19.8</v>
      </c>
      <c r="I71" s="121">
        <v>19.100000000000001</v>
      </c>
    </row>
    <row r="72" spans="2:9" s="4" customFormat="1" ht="24.65" customHeight="1" x14ac:dyDescent="0.3">
      <c r="B72" s="185" t="s">
        <v>135</v>
      </c>
      <c r="C72" s="233"/>
      <c r="D72" s="474"/>
      <c r="E72" s="204"/>
      <c r="F72" s="204"/>
      <c r="G72" s="204"/>
      <c r="H72" s="222"/>
      <c r="I72" s="62"/>
    </row>
    <row r="73" spans="2:9" s="4" customFormat="1" ht="13" x14ac:dyDescent="0.3">
      <c r="B73" s="203" t="s">
        <v>136</v>
      </c>
      <c r="C73" s="233"/>
      <c r="D73" s="474"/>
      <c r="E73" s="171">
        <v>86</v>
      </c>
      <c r="F73" s="171" t="s">
        <v>137</v>
      </c>
      <c r="G73" s="171">
        <v>90</v>
      </c>
      <c r="H73" s="222">
        <v>91</v>
      </c>
      <c r="I73" s="62">
        <v>90</v>
      </c>
    </row>
    <row r="74" spans="2:9" s="4" customFormat="1" ht="13" x14ac:dyDescent="0.3">
      <c r="B74" s="203" t="s">
        <v>138</v>
      </c>
      <c r="C74" s="233"/>
      <c r="D74" s="474"/>
      <c r="E74" s="171">
        <v>30</v>
      </c>
      <c r="F74" s="171" t="s">
        <v>139</v>
      </c>
      <c r="G74" s="171">
        <v>48</v>
      </c>
      <c r="H74" s="222">
        <v>48</v>
      </c>
      <c r="I74" s="62">
        <v>48</v>
      </c>
    </row>
    <row r="75" spans="2:9" s="4" customFormat="1" ht="37.5" customHeight="1" x14ac:dyDescent="0.3">
      <c r="B75" s="234" t="s">
        <v>675</v>
      </c>
      <c r="C75" s="233" t="s">
        <v>1</v>
      </c>
      <c r="D75" s="474" t="s">
        <v>1</v>
      </c>
      <c r="E75" s="479">
        <v>29542</v>
      </c>
      <c r="F75" s="479">
        <v>29770</v>
      </c>
      <c r="G75" s="479">
        <v>29585</v>
      </c>
      <c r="H75" s="266">
        <v>28736</v>
      </c>
      <c r="I75" s="62">
        <v>29142</v>
      </c>
    </row>
    <row r="76" spans="2:9" s="4" customFormat="1" ht="13" x14ac:dyDescent="0.3">
      <c r="B76" s="205" t="s">
        <v>140</v>
      </c>
      <c r="C76" s="233"/>
      <c r="D76" s="474"/>
      <c r="E76" s="187">
        <v>28810</v>
      </c>
      <c r="F76" s="187">
        <v>29199</v>
      </c>
      <c r="G76" s="187">
        <v>29001</v>
      </c>
      <c r="H76" s="222">
        <v>28009</v>
      </c>
      <c r="I76" s="62">
        <v>28510</v>
      </c>
    </row>
    <row r="77" spans="2:9" s="4" customFormat="1" ht="13" x14ac:dyDescent="0.3">
      <c r="B77" s="234" t="s">
        <v>676</v>
      </c>
      <c r="C77" s="233"/>
      <c r="D77" s="474"/>
      <c r="E77" s="479">
        <v>30571</v>
      </c>
      <c r="F77" s="479">
        <v>30165</v>
      </c>
      <c r="G77" s="479">
        <v>31111</v>
      </c>
      <c r="H77" s="266">
        <v>30424</v>
      </c>
      <c r="I77" s="62">
        <v>31383</v>
      </c>
    </row>
    <row r="78" spans="2:9" s="4" customFormat="1" ht="13" x14ac:dyDescent="0.3">
      <c r="B78" s="191" t="s">
        <v>532</v>
      </c>
      <c r="C78" s="233"/>
      <c r="D78" s="474"/>
      <c r="E78" s="187">
        <v>23228</v>
      </c>
      <c r="F78" s="187">
        <v>22826</v>
      </c>
      <c r="G78" s="187">
        <v>23001</v>
      </c>
      <c r="H78" s="222">
        <v>22299</v>
      </c>
      <c r="I78" s="62">
        <v>22788</v>
      </c>
    </row>
    <row r="79" spans="2:9" s="4" customFormat="1" ht="13" x14ac:dyDescent="0.3">
      <c r="B79" s="191" t="s">
        <v>533</v>
      </c>
      <c r="C79" s="233"/>
      <c r="D79" s="474"/>
      <c r="E79" s="187">
        <v>7343</v>
      </c>
      <c r="F79" s="187">
        <v>7339</v>
      </c>
      <c r="G79" s="187">
        <v>8110</v>
      </c>
      <c r="H79" s="222">
        <v>8125</v>
      </c>
      <c r="I79" s="62">
        <v>8595</v>
      </c>
    </row>
    <row r="80" spans="2:9" s="4" customFormat="1" ht="13" x14ac:dyDescent="0.3">
      <c r="B80" s="234" t="s">
        <v>677</v>
      </c>
      <c r="C80" s="233"/>
      <c r="D80" s="474"/>
      <c r="E80" s="169">
        <v>750</v>
      </c>
      <c r="F80" s="169">
        <v>610</v>
      </c>
      <c r="G80" s="169">
        <v>777</v>
      </c>
      <c r="H80" s="193">
        <v>952</v>
      </c>
      <c r="I80" s="62">
        <v>938</v>
      </c>
    </row>
    <row r="81" spans="2:9" s="4" customFormat="1" ht="13" x14ac:dyDescent="0.3">
      <c r="B81" s="191" t="s">
        <v>532</v>
      </c>
      <c r="C81" s="233"/>
      <c r="D81" s="474"/>
      <c r="E81" s="171">
        <v>503</v>
      </c>
      <c r="F81" s="171">
        <v>390</v>
      </c>
      <c r="G81" s="171">
        <v>527</v>
      </c>
      <c r="H81" s="170">
        <v>650</v>
      </c>
      <c r="I81" s="62">
        <v>684</v>
      </c>
    </row>
    <row r="82" spans="2:9" s="4" customFormat="1" ht="13" x14ac:dyDescent="0.3">
      <c r="B82" s="191" t="s">
        <v>533</v>
      </c>
      <c r="C82" s="233"/>
      <c r="D82" s="474"/>
      <c r="E82" s="171">
        <v>247</v>
      </c>
      <c r="F82" s="171">
        <v>220</v>
      </c>
      <c r="G82" s="171">
        <v>250</v>
      </c>
      <c r="H82" s="170">
        <v>302</v>
      </c>
      <c r="I82" s="62">
        <v>254</v>
      </c>
    </row>
    <row r="83" spans="2:9" s="4" customFormat="1" ht="13" x14ac:dyDescent="0.3">
      <c r="B83" s="234" t="s">
        <v>537</v>
      </c>
      <c r="C83" s="233"/>
      <c r="D83" s="474"/>
      <c r="E83" s="479">
        <v>30785</v>
      </c>
      <c r="F83" s="479">
        <v>30290</v>
      </c>
      <c r="G83" s="479">
        <v>31423</v>
      </c>
      <c r="H83" s="266">
        <v>30801</v>
      </c>
      <c r="I83" s="62">
        <v>31945</v>
      </c>
    </row>
    <row r="84" spans="2:9" s="4" customFormat="1" ht="13" x14ac:dyDescent="0.3">
      <c r="B84" s="191" t="s">
        <v>532</v>
      </c>
      <c r="C84" s="233"/>
      <c r="D84" s="474"/>
      <c r="E84" s="235">
        <f>E83-E85</f>
        <v>23693</v>
      </c>
      <c r="F84" s="187">
        <v>23175</v>
      </c>
      <c r="G84" s="187">
        <v>23472</v>
      </c>
      <c r="H84" s="222">
        <v>22875</v>
      </c>
      <c r="I84" s="62">
        <v>23429</v>
      </c>
    </row>
    <row r="85" spans="2:9" s="4" customFormat="1" ht="13" x14ac:dyDescent="0.3">
      <c r="B85" s="191" t="s">
        <v>533</v>
      </c>
      <c r="C85" s="233"/>
      <c r="D85" s="474"/>
      <c r="E85" s="187">
        <v>7092</v>
      </c>
      <c r="F85" s="187">
        <v>7115</v>
      </c>
      <c r="G85" s="187">
        <v>7951</v>
      </c>
      <c r="H85" s="222">
        <v>7926</v>
      </c>
      <c r="I85" s="62">
        <v>8516</v>
      </c>
    </row>
    <row r="86" spans="2:9" s="4" customFormat="1" ht="13" x14ac:dyDescent="0.3">
      <c r="B86" s="234" t="s">
        <v>678</v>
      </c>
      <c r="C86" s="233"/>
      <c r="D86" s="474"/>
      <c r="E86" s="169">
        <v>536</v>
      </c>
      <c r="F86" s="169">
        <v>485</v>
      </c>
      <c r="G86" s="169">
        <v>465</v>
      </c>
      <c r="H86" s="266">
        <v>575</v>
      </c>
      <c r="I86" s="62">
        <v>376</v>
      </c>
    </row>
    <row r="87" spans="2:9" s="4" customFormat="1" ht="13" x14ac:dyDescent="0.3">
      <c r="B87" s="191" t="s">
        <v>532</v>
      </c>
      <c r="C87" s="233"/>
      <c r="D87" s="474"/>
      <c r="E87" s="171">
        <v>38</v>
      </c>
      <c r="F87" s="171">
        <v>41</v>
      </c>
      <c r="G87" s="171">
        <v>56</v>
      </c>
      <c r="H87" s="222">
        <v>74</v>
      </c>
      <c r="I87" s="62">
        <v>43</v>
      </c>
    </row>
    <row r="88" spans="2:9" s="4" customFormat="1" ht="13" x14ac:dyDescent="0.3">
      <c r="B88" s="191" t="s">
        <v>534</v>
      </c>
      <c r="C88" s="233"/>
      <c r="D88" s="474"/>
      <c r="E88" s="171">
        <v>498</v>
      </c>
      <c r="F88" s="171">
        <v>444</v>
      </c>
      <c r="G88" s="171">
        <v>409</v>
      </c>
      <c r="H88" s="222">
        <v>501</v>
      </c>
      <c r="I88" s="62">
        <v>333</v>
      </c>
    </row>
    <row r="89" spans="2:9" s="4" customFormat="1" ht="13" x14ac:dyDescent="0.3">
      <c r="B89" s="254" t="s">
        <v>531</v>
      </c>
      <c r="C89" s="233"/>
      <c r="D89" s="474"/>
      <c r="E89" s="480">
        <v>2555</v>
      </c>
      <c r="F89" s="480">
        <v>2394</v>
      </c>
      <c r="G89" s="480">
        <v>2828</v>
      </c>
      <c r="H89" s="266">
        <v>2692</v>
      </c>
      <c r="I89" s="62">
        <v>2793</v>
      </c>
    </row>
    <row r="90" spans="2:9" s="4" customFormat="1" ht="13" x14ac:dyDescent="0.3">
      <c r="B90" s="203" t="s">
        <v>535</v>
      </c>
      <c r="C90" s="233"/>
      <c r="D90" s="474"/>
      <c r="E90" s="236">
        <v>2039</v>
      </c>
      <c r="F90" s="236">
        <v>1928</v>
      </c>
      <c r="G90" s="236">
        <v>2218</v>
      </c>
      <c r="H90" s="222">
        <v>2075</v>
      </c>
      <c r="I90" s="62">
        <v>2109</v>
      </c>
    </row>
    <row r="91" spans="2:9" s="4" customFormat="1" ht="13" x14ac:dyDescent="0.3">
      <c r="B91" s="203" t="s">
        <v>536</v>
      </c>
      <c r="C91" s="233"/>
      <c r="D91" s="474"/>
      <c r="E91" s="172">
        <v>516</v>
      </c>
      <c r="F91" s="172">
        <v>466</v>
      </c>
      <c r="G91" s="172">
        <v>610</v>
      </c>
      <c r="H91" s="170">
        <v>617</v>
      </c>
      <c r="I91" s="62">
        <v>684</v>
      </c>
    </row>
    <row r="92" spans="2:9" s="4" customFormat="1" ht="13" x14ac:dyDescent="0.3">
      <c r="B92" s="185" t="s">
        <v>142</v>
      </c>
      <c r="C92" s="237" t="s">
        <v>40</v>
      </c>
      <c r="D92" s="477" t="s">
        <v>40</v>
      </c>
      <c r="E92" s="481">
        <v>45.4</v>
      </c>
      <c r="F92" s="481">
        <v>45.8</v>
      </c>
      <c r="G92" s="481">
        <v>45.1</v>
      </c>
      <c r="H92" s="481">
        <v>45.1</v>
      </c>
      <c r="I92" s="121">
        <v>44.7</v>
      </c>
    </row>
    <row r="93" spans="2:9" s="4" customFormat="1" ht="13.5" x14ac:dyDescent="0.3">
      <c r="B93" s="185" t="s">
        <v>679</v>
      </c>
      <c r="C93" s="237" t="s">
        <v>1</v>
      </c>
      <c r="D93" s="477" t="s">
        <v>1</v>
      </c>
      <c r="E93" s="480">
        <v>1855</v>
      </c>
      <c r="F93" s="480">
        <v>607</v>
      </c>
      <c r="G93" s="480">
        <v>967</v>
      </c>
      <c r="H93" s="266">
        <v>1796</v>
      </c>
      <c r="I93" s="62">
        <v>1949</v>
      </c>
    </row>
    <row r="94" spans="2:9" s="4" customFormat="1" ht="13" x14ac:dyDescent="0.3">
      <c r="B94" s="205" t="s">
        <v>67</v>
      </c>
      <c r="C94" s="237"/>
      <c r="D94" s="477"/>
      <c r="E94" s="236">
        <v>1254</v>
      </c>
      <c r="F94" s="236">
        <v>346</v>
      </c>
      <c r="G94" s="236">
        <v>458</v>
      </c>
      <c r="H94" s="222">
        <v>1096</v>
      </c>
      <c r="I94" s="62">
        <v>1329</v>
      </c>
    </row>
    <row r="95" spans="2:9" s="4" customFormat="1" ht="13" x14ac:dyDescent="0.3">
      <c r="B95" s="205" t="s">
        <v>117</v>
      </c>
      <c r="C95" s="237"/>
      <c r="D95" s="477"/>
      <c r="E95" s="236">
        <v>601</v>
      </c>
      <c r="F95" s="236">
        <v>261</v>
      </c>
      <c r="G95" s="236">
        <v>509</v>
      </c>
      <c r="H95" s="222">
        <v>700</v>
      </c>
      <c r="I95" s="62">
        <v>620</v>
      </c>
    </row>
    <row r="96" spans="2:9" s="4" customFormat="1" ht="13" x14ac:dyDescent="0.3">
      <c r="B96" s="359" t="s">
        <v>69</v>
      </c>
      <c r="C96" s="237"/>
      <c r="D96" s="477"/>
      <c r="E96" s="236">
        <v>72</v>
      </c>
      <c r="F96" s="236">
        <v>31</v>
      </c>
      <c r="G96" s="236">
        <v>40</v>
      </c>
      <c r="H96" s="222">
        <v>62</v>
      </c>
      <c r="I96" s="62">
        <v>20</v>
      </c>
    </row>
    <row r="97" spans="2:9" s="4" customFormat="1" ht="13" x14ac:dyDescent="0.3">
      <c r="B97" s="359" t="s">
        <v>70</v>
      </c>
      <c r="C97" s="237"/>
      <c r="D97" s="477"/>
      <c r="E97" s="236">
        <v>129</v>
      </c>
      <c r="F97" s="236">
        <v>23</v>
      </c>
      <c r="G97" s="236">
        <v>84</v>
      </c>
      <c r="H97" s="222">
        <v>91</v>
      </c>
      <c r="I97" s="62">
        <v>96</v>
      </c>
    </row>
    <row r="98" spans="2:9" s="4" customFormat="1" ht="13" x14ac:dyDescent="0.3">
      <c r="B98" s="359" t="s">
        <v>118</v>
      </c>
      <c r="C98" s="237"/>
      <c r="D98" s="477"/>
      <c r="E98" s="236">
        <v>24</v>
      </c>
      <c r="F98" s="236">
        <v>9</v>
      </c>
      <c r="G98" s="236">
        <v>103</v>
      </c>
      <c r="H98" s="222">
        <v>127</v>
      </c>
      <c r="I98" s="62">
        <v>85</v>
      </c>
    </row>
    <row r="99" spans="2:9" s="4" customFormat="1" ht="13" x14ac:dyDescent="0.3">
      <c r="B99" s="359" t="s">
        <v>119</v>
      </c>
      <c r="C99" s="237"/>
      <c r="D99" s="477"/>
      <c r="E99" s="236">
        <v>4</v>
      </c>
      <c r="F99" s="236">
        <v>0</v>
      </c>
      <c r="G99" s="236">
        <v>4</v>
      </c>
      <c r="H99" s="222">
        <v>8</v>
      </c>
      <c r="I99" s="62">
        <v>15</v>
      </c>
    </row>
    <row r="100" spans="2:9" s="4" customFormat="1" ht="13" x14ac:dyDescent="0.3">
      <c r="B100" s="359" t="s">
        <v>68</v>
      </c>
      <c r="C100" s="237"/>
      <c r="D100" s="477"/>
      <c r="E100" s="236">
        <v>372</v>
      </c>
      <c r="F100" s="236">
        <v>198</v>
      </c>
      <c r="G100" s="236">
        <v>278</v>
      </c>
      <c r="H100" s="222">
        <v>412</v>
      </c>
      <c r="I100" s="62">
        <v>404</v>
      </c>
    </row>
    <row r="101" spans="2:9" s="4" customFormat="1" ht="13.5" x14ac:dyDescent="0.3">
      <c r="B101" s="185" t="s">
        <v>680</v>
      </c>
      <c r="C101" s="237"/>
      <c r="D101" s="477" t="s">
        <v>9</v>
      </c>
      <c r="E101" s="483">
        <v>9.8000000000000007</v>
      </c>
      <c r="F101" s="483">
        <v>6.1</v>
      </c>
      <c r="G101" s="483">
        <v>10.5</v>
      </c>
      <c r="H101" s="484">
        <v>12.6</v>
      </c>
      <c r="I101" s="121">
        <v>12.5</v>
      </c>
    </row>
    <row r="102" spans="2:9" s="4" customFormat="1" ht="13" x14ac:dyDescent="0.3">
      <c r="B102" s="205" t="s">
        <v>67</v>
      </c>
      <c r="C102" s="237"/>
      <c r="D102" s="237"/>
      <c r="E102" s="485">
        <v>8.6999999999999993</v>
      </c>
      <c r="F102" s="485">
        <v>5.4</v>
      </c>
      <c r="G102" s="485">
        <v>9.3000000000000007</v>
      </c>
      <c r="H102" s="212">
        <v>11.5</v>
      </c>
      <c r="I102" s="121">
        <v>11.3</v>
      </c>
    </row>
    <row r="103" spans="2:9" s="4" customFormat="1" ht="13" x14ac:dyDescent="0.3">
      <c r="B103" s="205" t="s">
        <v>117</v>
      </c>
      <c r="C103" s="237"/>
      <c r="D103" s="237"/>
      <c r="E103" s="485">
        <v>12.5</v>
      </c>
      <c r="F103" s="485">
        <v>8.1</v>
      </c>
      <c r="G103" s="485">
        <v>13.5</v>
      </c>
      <c r="H103" s="212">
        <v>14.9</v>
      </c>
      <c r="I103" s="121">
        <v>15.1</v>
      </c>
    </row>
    <row r="104" spans="2:9" s="4" customFormat="1" ht="13" x14ac:dyDescent="0.3">
      <c r="B104" s="359" t="s">
        <v>69</v>
      </c>
      <c r="C104" s="237"/>
      <c r="D104" s="237"/>
      <c r="E104" s="485">
        <v>4.8</v>
      </c>
      <c r="F104" s="485">
        <v>3.2</v>
      </c>
      <c r="G104" s="485">
        <v>5</v>
      </c>
      <c r="H104" s="212">
        <v>4.3</v>
      </c>
      <c r="I104" s="121">
        <v>3.1</v>
      </c>
    </row>
    <row r="105" spans="2:9" s="4" customFormat="1" ht="13" x14ac:dyDescent="0.3">
      <c r="B105" s="359" t="s">
        <v>70</v>
      </c>
      <c r="C105" s="237"/>
      <c r="D105" s="237"/>
      <c r="E105" s="485">
        <v>20.9</v>
      </c>
      <c r="F105" s="485">
        <v>11.2</v>
      </c>
      <c r="G105" s="485">
        <v>25.5</v>
      </c>
      <c r="H105" s="212">
        <v>16.899999999999999</v>
      </c>
      <c r="I105" s="121">
        <v>19.899999999999999</v>
      </c>
    </row>
    <row r="106" spans="2:9" s="4" customFormat="1" ht="13" x14ac:dyDescent="0.3">
      <c r="B106" s="359" t="s">
        <v>118</v>
      </c>
      <c r="C106" s="237"/>
      <c r="D106" s="237"/>
      <c r="E106" s="485">
        <v>4.5</v>
      </c>
      <c r="F106" s="485">
        <v>2.6</v>
      </c>
      <c r="G106" s="485">
        <v>11.9</v>
      </c>
      <c r="H106" s="212">
        <v>15.4</v>
      </c>
      <c r="I106" s="121">
        <v>14.7</v>
      </c>
    </row>
    <row r="107" spans="2:9" s="4" customFormat="1" ht="13" x14ac:dyDescent="0.3">
      <c r="B107" s="359" t="s">
        <v>119</v>
      </c>
      <c r="C107" s="237"/>
      <c r="D107" s="237"/>
      <c r="E107" s="485">
        <v>6.9</v>
      </c>
      <c r="F107" s="485">
        <v>1.1000000000000001</v>
      </c>
      <c r="G107" s="485">
        <v>10.199999999999999</v>
      </c>
      <c r="H107" s="212">
        <v>18.399999999999999</v>
      </c>
      <c r="I107" s="121">
        <v>29.9</v>
      </c>
    </row>
    <row r="108" spans="2:9" s="4" customFormat="1" ht="13" x14ac:dyDescent="0.3">
      <c r="B108" s="359" t="s">
        <v>68</v>
      </c>
      <c r="C108" s="237"/>
      <c r="D108" s="237"/>
      <c r="E108" s="485">
        <v>20.6</v>
      </c>
      <c r="F108" s="485">
        <v>14.5</v>
      </c>
      <c r="G108" s="485">
        <v>18.8</v>
      </c>
      <c r="H108" s="212">
        <v>21.4</v>
      </c>
      <c r="I108" s="121">
        <v>20.9</v>
      </c>
    </row>
    <row r="109" spans="2:9" s="4" customFormat="1" ht="13.5" x14ac:dyDescent="0.3">
      <c r="B109" s="360" t="s">
        <v>681</v>
      </c>
      <c r="C109" s="233"/>
      <c r="D109" s="477" t="s">
        <v>1</v>
      </c>
      <c r="E109" s="266">
        <v>1198</v>
      </c>
      <c r="F109" s="266">
        <v>1323</v>
      </c>
      <c r="G109" s="266">
        <v>2275</v>
      </c>
      <c r="H109" s="266">
        <v>2215</v>
      </c>
      <c r="I109" s="62">
        <v>1942</v>
      </c>
    </row>
    <row r="110" spans="2:9" s="4" customFormat="1" ht="13" x14ac:dyDescent="0.3">
      <c r="B110" s="203" t="s">
        <v>144</v>
      </c>
      <c r="C110" s="233"/>
      <c r="D110" s="233"/>
      <c r="E110" s="170">
        <v>441</v>
      </c>
      <c r="F110" s="170">
        <v>364</v>
      </c>
      <c r="G110" s="170">
        <v>602</v>
      </c>
      <c r="H110" s="170">
        <v>836</v>
      </c>
      <c r="I110" s="62">
        <v>622</v>
      </c>
    </row>
    <row r="111" spans="2:9" s="4" customFormat="1" ht="12" customHeight="1" x14ac:dyDescent="0.3">
      <c r="B111" s="203" t="s">
        <v>145</v>
      </c>
      <c r="C111" s="233"/>
      <c r="D111" s="233"/>
      <c r="E111" s="170">
        <v>664</v>
      </c>
      <c r="F111" s="170">
        <v>764</v>
      </c>
      <c r="G111" s="222">
        <v>1542</v>
      </c>
      <c r="H111" s="222">
        <v>1247</v>
      </c>
      <c r="I111" s="62">
        <v>1059</v>
      </c>
    </row>
    <row r="112" spans="2:9" s="4" customFormat="1" ht="13" x14ac:dyDescent="0.3">
      <c r="B112" s="203" t="s">
        <v>146</v>
      </c>
      <c r="C112" s="233"/>
      <c r="D112" s="233"/>
      <c r="E112" s="170">
        <v>72</v>
      </c>
      <c r="F112" s="170">
        <v>140</v>
      </c>
      <c r="G112" s="170">
        <v>86</v>
      </c>
      <c r="H112" s="170">
        <v>87</v>
      </c>
      <c r="I112" s="62">
        <v>231</v>
      </c>
    </row>
    <row r="113" spans="1:21" s="4" customFormat="1" ht="13.5" thickBot="1" x14ac:dyDescent="0.35">
      <c r="B113" s="238" t="s">
        <v>147</v>
      </c>
      <c r="C113" s="239"/>
      <c r="D113" s="239"/>
      <c r="E113" s="173">
        <v>21</v>
      </c>
      <c r="F113" s="173">
        <v>55</v>
      </c>
      <c r="G113" s="173">
        <v>45</v>
      </c>
      <c r="H113" s="173">
        <v>45</v>
      </c>
      <c r="I113" s="482">
        <v>30</v>
      </c>
    </row>
    <row r="114" spans="1:21" s="4" customFormat="1" ht="13.5" customHeight="1" thickTop="1" x14ac:dyDescent="0.3">
      <c r="B114" s="561" t="s">
        <v>434</v>
      </c>
      <c r="C114" s="561"/>
      <c r="D114" s="561"/>
      <c r="E114" s="561"/>
      <c r="F114" s="561"/>
      <c r="G114" s="561"/>
      <c r="H114" s="561"/>
      <c r="I114" s="561"/>
      <c r="J114" s="561"/>
      <c r="K114" s="30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</row>
    <row r="115" spans="1:21" s="4" customFormat="1" ht="12" customHeight="1" x14ac:dyDescent="0.3">
      <c r="B115" s="561" t="s">
        <v>682</v>
      </c>
      <c r="C115" s="561"/>
      <c r="D115" s="561"/>
      <c r="E115" s="561"/>
      <c r="F115" s="561"/>
      <c r="G115" s="561"/>
      <c r="H115" s="561"/>
      <c r="I115" s="561"/>
      <c r="J115" s="561"/>
      <c r="K115" s="305"/>
      <c r="L115" s="255"/>
      <c r="M115" s="255"/>
      <c r="N115" s="255"/>
      <c r="O115" s="255"/>
      <c r="P115" s="255"/>
      <c r="Q115" s="255"/>
      <c r="R115" s="255"/>
      <c r="S115" s="175"/>
      <c r="T115" s="175"/>
      <c r="U115" s="175"/>
    </row>
    <row r="116" spans="1:21" s="4" customFormat="1" ht="12" x14ac:dyDescent="0.3">
      <c r="B116" s="561" t="s">
        <v>148</v>
      </c>
      <c r="C116" s="561"/>
      <c r="D116" s="561"/>
      <c r="E116" s="561"/>
      <c r="F116" s="561"/>
      <c r="G116" s="561"/>
      <c r="H116" s="561"/>
      <c r="I116" s="561"/>
      <c r="J116" s="561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</row>
    <row r="117" spans="1:21" s="4" customFormat="1" ht="29.5" customHeight="1" x14ac:dyDescent="0.3">
      <c r="A117" s="175"/>
      <c r="B117" s="561" t="s">
        <v>683</v>
      </c>
      <c r="C117" s="561"/>
      <c r="D117" s="561"/>
      <c r="E117" s="561"/>
      <c r="F117" s="561"/>
      <c r="G117" s="561"/>
      <c r="H117" s="561"/>
      <c r="I117" s="561"/>
      <c r="J117" s="561"/>
      <c r="K117" s="561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</row>
    <row r="118" spans="1:21" s="4" customFormat="1" ht="12" x14ac:dyDescent="0.3">
      <c r="A118" s="175"/>
      <c r="B118" s="561" t="s">
        <v>684</v>
      </c>
      <c r="C118" s="561"/>
      <c r="D118" s="561"/>
      <c r="E118" s="561"/>
      <c r="F118" s="561"/>
      <c r="G118" s="561"/>
      <c r="H118" s="561"/>
      <c r="I118" s="561"/>
      <c r="J118" s="561"/>
      <c r="K118" s="561"/>
      <c r="L118" s="561"/>
      <c r="M118" s="561"/>
      <c r="N118" s="175"/>
      <c r="O118" s="175"/>
      <c r="P118" s="175"/>
      <c r="Q118" s="175"/>
      <c r="R118" s="175"/>
      <c r="S118" s="175"/>
      <c r="T118" s="175"/>
      <c r="U118" s="175"/>
    </row>
    <row r="119" spans="1:21" s="4" customFormat="1" ht="13" x14ac:dyDescent="0.3">
      <c r="A119" s="175"/>
      <c r="B119" s="175"/>
      <c r="C119" s="233"/>
      <c r="D119" s="245"/>
      <c r="E119" s="245"/>
      <c r="F119" s="245"/>
      <c r="G119" s="245"/>
      <c r="H119" s="184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</row>
    <row r="120" spans="1:21" s="4" customFormat="1" ht="13" x14ac:dyDescent="0.3">
      <c r="A120" s="175"/>
      <c r="B120" s="13" t="s">
        <v>538</v>
      </c>
      <c r="C120" s="152"/>
      <c r="D120" s="36"/>
      <c r="E120" s="36"/>
      <c r="F120" s="36"/>
      <c r="G120" s="36"/>
      <c r="H120" s="22"/>
      <c r="R120" s="175"/>
    </row>
    <row r="121" spans="1:21" s="4" customFormat="1" ht="13" x14ac:dyDescent="0.3">
      <c r="A121" s="175"/>
      <c r="B121" s="122" t="s">
        <v>149</v>
      </c>
      <c r="C121" s="152"/>
      <c r="D121" s="36"/>
      <c r="E121" s="36"/>
      <c r="F121" s="36"/>
      <c r="G121" s="36"/>
      <c r="H121" s="22"/>
      <c r="R121" s="175"/>
    </row>
    <row r="122" spans="1:21" ht="15" thickBot="1" x14ac:dyDescent="0.4">
      <c r="A122" s="182"/>
      <c r="C122"/>
      <c r="G122" s="4"/>
      <c r="R122" s="182"/>
    </row>
    <row r="123" spans="1:21" s="4" customFormat="1" ht="12.5" thickBot="1" x14ac:dyDescent="0.35">
      <c r="A123" s="175"/>
      <c r="E123" s="607">
        <v>2019</v>
      </c>
      <c r="F123" s="584" t="s">
        <v>150</v>
      </c>
      <c r="G123" s="585"/>
      <c r="H123" s="607">
        <v>2020</v>
      </c>
      <c r="I123" s="584"/>
      <c r="J123" s="585"/>
      <c r="K123" s="607" t="s">
        <v>686</v>
      </c>
      <c r="L123" s="584"/>
      <c r="M123" s="585"/>
      <c r="N123" s="607">
        <v>2022</v>
      </c>
      <c r="O123" s="584"/>
      <c r="P123" s="585"/>
      <c r="Q123" s="607">
        <v>2023</v>
      </c>
      <c r="R123" s="584"/>
      <c r="S123" s="585"/>
    </row>
    <row r="124" spans="1:21" s="4" customFormat="1" ht="12.5" thickTop="1" x14ac:dyDescent="0.3">
      <c r="A124" s="175"/>
      <c r="B124" s="51"/>
      <c r="C124" s="51"/>
      <c r="D124" s="51"/>
      <c r="E124" s="486" t="s">
        <v>115</v>
      </c>
      <c r="F124" s="497" t="s">
        <v>116</v>
      </c>
      <c r="G124" s="495" t="s">
        <v>151</v>
      </c>
      <c r="H124" s="48" t="s">
        <v>115</v>
      </c>
      <c r="I124" s="48" t="s">
        <v>116</v>
      </c>
      <c r="J124" s="495" t="s">
        <v>151</v>
      </c>
      <c r="K124" s="48" t="s">
        <v>115</v>
      </c>
      <c r="L124" s="48" t="s">
        <v>116</v>
      </c>
      <c r="M124" s="495" t="s">
        <v>151</v>
      </c>
      <c r="N124" s="409" t="s">
        <v>115</v>
      </c>
      <c r="O124" s="409" t="s">
        <v>116</v>
      </c>
      <c r="P124" s="409" t="s">
        <v>151</v>
      </c>
      <c r="Q124" s="494" t="s">
        <v>115</v>
      </c>
      <c r="R124" s="127" t="s">
        <v>116</v>
      </c>
      <c r="S124" s="492" t="s">
        <v>151</v>
      </c>
    </row>
    <row r="125" spans="1:21" s="4" customFormat="1" ht="12.5" thickBot="1" x14ac:dyDescent="0.35">
      <c r="A125" s="175"/>
      <c r="B125" s="1"/>
      <c r="C125" s="1"/>
      <c r="D125" s="1"/>
      <c r="E125" s="487" t="s">
        <v>9</v>
      </c>
      <c r="F125" s="488" t="s">
        <v>9</v>
      </c>
      <c r="G125" s="496" t="s">
        <v>1</v>
      </c>
      <c r="H125" s="488" t="s">
        <v>9</v>
      </c>
      <c r="I125" s="488" t="s">
        <v>9</v>
      </c>
      <c r="J125" s="496" t="s">
        <v>1</v>
      </c>
      <c r="K125" s="488" t="s">
        <v>9</v>
      </c>
      <c r="L125" s="488" t="s">
        <v>9</v>
      </c>
      <c r="M125" s="496" t="s">
        <v>1</v>
      </c>
      <c r="N125" s="489" t="s">
        <v>9</v>
      </c>
      <c r="O125" s="489" t="s">
        <v>9</v>
      </c>
      <c r="P125" s="489" t="s">
        <v>1</v>
      </c>
      <c r="Q125" s="491" t="s">
        <v>9</v>
      </c>
      <c r="R125" s="490" t="s">
        <v>9</v>
      </c>
      <c r="S125" s="493" t="s">
        <v>1</v>
      </c>
    </row>
    <row r="126" spans="1:21" ht="15" thickTop="1" x14ac:dyDescent="0.35">
      <c r="A126" s="182"/>
      <c r="B126" s="120" t="s">
        <v>151</v>
      </c>
      <c r="C126" s="120"/>
      <c r="D126" s="120"/>
      <c r="E126" s="84">
        <v>75.8</v>
      </c>
      <c r="F126" s="123">
        <f>100-E126</f>
        <v>24.200000000000003</v>
      </c>
      <c r="G126" s="124">
        <v>31321</v>
      </c>
      <c r="H126" s="84">
        <v>75.400000000000006</v>
      </c>
      <c r="I126" s="123">
        <f>100-H126</f>
        <v>24.599999999999994</v>
      </c>
      <c r="J126" s="124">
        <v>30775</v>
      </c>
      <c r="K126" s="84">
        <v>75.180000000000007</v>
      </c>
      <c r="L126" s="303">
        <f>100-K126</f>
        <v>24.819999999999993</v>
      </c>
      <c r="M126" s="124">
        <v>29942</v>
      </c>
      <c r="N126" s="410">
        <v>73.14</v>
      </c>
      <c r="O126" s="410">
        <v>26.86</v>
      </c>
      <c r="P126" s="341">
        <v>31376</v>
      </c>
      <c r="Q126" s="132">
        <v>72.62</v>
      </c>
      <c r="R126" s="132">
        <v>27.38</v>
      </c>
      <c r="S126" s="498">
        <v>32321</v>
      </c>
    </row>
    <row r="127" spans="1:21" x14ac:dyDescent="0.35">
      <c r="A127" s="182"/>
      <c r="B127" s="120" t="s">
        <v>152</v>
      </c>
      <c r="C127" s="120"/>
      <c r="D127" s="120"/>
      <c r="E127" s="84">
        <v>83.7</v>
      </c>
      <c r="F127" s="123">
        <f>100-E127</f>
        <v>16.299999999999997</v>
      </c>
      <c r="G127" s="124">
        <v>1021</v>
      </c>
      <c r="H127" s="84">
        <v>83.7</v>
      </c>
      <c r="I127" s="123">
        <f t="shared" ref="I127:I142" si="0">100-H127</f>
        <v>16.299999999999997</v>
      </c>
      <c r="J127" s="124">
        <v>965</v>
      </c>
      <c r="K127" s="84">
        <v>83.39</v>
      </c>
      <c r="L127" s="303">
        <f t="shared" ref="L127:L142" si="1">100-K127</f>
        <v>16.61</v>
      </c>
      <c r="M127" s="124">
        <v>939</v>
      </c>
      <c r="N127" s="410">
        <v>82.49</v>
      </c>
      <c r="O127" s="410">
        <v>17.510000000000002</v>
      </c>
      <c r="P127" s="341">
        <v>948</v>
      </c>
      <c r="Q127" s="132">
        <v>81.83</v>
      </c>
      <c r="R127" s="132">
        <v>18.170000000000002</v>
      </c>
      <c r="S127" s="498">
        <v>941</v>
      </c>
    </row>
    <row r="128" spans="1:21" x14ac:dyDescent="0.35">
      <c r="A128" s="182"/>
      <c r="B128" s="6" t="s">
        <v>153</v>
      </c>
      <c r="C128" s="6"/>
      <c r="D128" s="6"/>
      <c r="E128" s="84"/>
      <c r="F128" s="123"/>
      <c r="G128" s="124">
        <v>0</v>
      </c>
      <c r="H128" s="84"/>
      <c r="I128" s="123"/>
      <c r="J128" s="124">
        <v>0</v>
      </c>
      <c r="K128" s="84"/>
      <c r="L128" s="303"/>
      <c r="M128" s="124">
        <v>0</v>
      </c>
      <c r="N128" s="410"/>
      <c r="O128" s="410"/>
      <c r="P128" s="341">
        <v>0</v>
      </c>
      <c r="Q128" s="132"/>
      <c r="R128" s="132"/>
      <c r="S128" s="498">
        <v>0</v>
      </c>
    </row>
    <row r="129" spans="1:19" x14ac:dyDescent="0.35">
      <c r="A129" s="182"/>
      <c r="B129" s="6" t="s">
        <v>154</v>
      </c>
      <c r="C129" s="6"/>
      <c r="D129" s="6"/>
      <c r="E129" s="84">
        <v>79.099999999999994</v>
      </c>
      <c r="F129" s="123">
        <f t="shared" ref="F129:F142" si="2">100-E129</f>
        <v>20.900000000000006</v>
      </c>
      <c r="G129" s="124">
        <v>354</v>
      </c>
      <c r="H129" s="84">
        <v>79.099999999999994</v>
      </c>
      <c r="I129" s="123">
        <f t="shared" si="0"/>
        <v>20.900000000000006</v>
      </c>
      <c r="J129" s="124">
        <v>354</v>
      </c>
      <c r="K129" s="84">
        <v>79.290000000000006</v>
      </c>
      <c r="L129" s="303">
        <f t="shared" si="1"/>
        <v>20.709999999999994</v>
      </c>
      <c r="M129" s="124">
        <v>309</v>
      </c>
      <c r="N129" s="410">
        <v>78.849999999999994</v>
      </c>
      <c r="O129" s="410">
        <v>21.15</v>
      </c>
      <c r="P129" s="341">
        <v>364</v>
      </c>
      <c r="Q129" s="132">
        <v>77.58</v>
      </c>
      <c r="R129" s="132">
        <v>22.42</v>
      </c>
      <c r="S129" s="498">
        <v>330</v>
      </c>
    </row>
    <row r="130" spans="1:19" x14ac:dyDescent="0.35">
      <c r="A130" s="182"/>
      <c r="B130" s="6" t="s">
        <v>155</v>
      </c>
      <c r="C130" s="6"/>
      <c r="D130" s="6"/>
      <c r="E130" s="84">
        <v>86.4</v>
      </c>
      <c r="F130" s="123">
        <f t="shared" si="2"/>
        <v>13.599999999999994</v>
      </c>
      <c r="G130" s="124">
        <v>667</v>
      </c>
      <c r="H130" s="84">
        <v>86.4</v>
      </c>
      <c r="I130" s="123">
        <f t="shared" si="0"/>
        <v>13.599999999999994</v>
      </c>
      <c r="J130" s="124">
        <v>611</v>
      </c>
      <c r="K130" s="303">
        <v>85.4</v>
      </c>
      <c r="L130" s="303">
        <f t="shared" si="1"/>
        <v>14.599999999999994</v>
      </c>
      <c r="M130" s="124">
        <v>630</v>
      </c>
      <c r="N130" s="410">
        <v>84.76</v>
      </c>
      <c r="O130" s="410">
        <v>15.24</v>
      </c>
      <c r="P130" s="341">
        <v>584</v>
      </c>
      <c r="Q130" s="132">
        <v>84.12</v>
      </c>
      <c r="R130" s="132">
        <v>15.88</v>
      </c>
      <c r="S130" s="498">
        <v>611</v>
      </c>
    </row>
    <row r="131" spans="1:19" x14ac:dyDescent="0.35">
      <c r="A131" s="182"/>
      <c r="B131" s="120" t="s">
        <v>156</v>
      </c>
      <c r="C131" s="120"/>
      <c r="D131" s="120"/>
      <c r="E131" s="84">
        <v>72.3</v>
      </c>
      <c r="F131" s="123">
        <f t="shared" si="2"/>
        <v>27.700000000000003</v>
      </c>
      <c r="G131" s="124">
        <v>9387</v>
      </c>
      <c r="H131" s="84">
        <v>72.3</v>
      </c>
      <c r="I131" s="123">
        <f t="shared" si="0"/>
        <v>27.700000000000003</v>
      </c>
      <c r="J131" s="124">
        <v>9172</v>
      </c>
      <c r="K131" s="84">
        <v>71.489999999999995</v>
      </c>
      <c r="L131" s="303">
        <f t="shared" si="1"/>
        <v>28.510000000000005</v>
      </c>
      <c r="M131" s="124">
        <v>9053</v>
      </c>
      <c r="N131" s="410">
        <v>70.33</v>
      </c>
      <c r="O131" s="410">
        <v>29.67</v>
      </c>
      <c r="P131" s="341">
        <v>9056</v>
      </c>
      <c r="Q131" s="132">
        <v>69.66</v>
      </c>
      <c r="R131" s="132">
        <v>30.34</v>
      </c>
      <c r="S131" s="498">
        <v>9258</v>
      </c>
    </row>
    <row r="132" spans="1:19" x14ac:dyDescent="0.35">
      <c r="A132" s="182"/>
      <c r="B132" s="6" t="s">
        <v>153</v>
      </c>
      <c r="C132" s="6"/>
      <c r="D132" s="6"/>
      <c r="E132" s="84">
        <v>57.8</v>
      </c>
      <c r="F132" s="123">
        <f t="shared" si="2"/>
        <v>42.2</v>
      </c>
      <c r="G132" s="124">
        <v>45</v>
      </c>
      <c r="H132" s="84">
        <v>58.3</v>
      </c>
      <c r="I132" s="123">
        <f t="shared" si="0"/>
        <v>41.7</v>
      </c>
      <c r="J132" s="124">
        <v>48</v>
      </c>
      <c r="K132" s="84">
        <v>62.26</v>
      </c>
      <c r="L132" s="303">
        <f t="shared" si="1"/>
        <v>37.74</v>
      </c>
      <c r="M132" s="124">
        <v>53</v>
      </c>
      <c r="N132" s="410">
        <v>53.06</v>
      </c>
      <c r="O132" s="410">
        <v>46.94</v>
      </c>
      <c r="P132" s="341">
        <v>49</v>
      </c>
      <c r="Q132" s="501">
        <v>50</v>
      </c>
      <c r="R132" s="501">
        <v>50</v>
      </c>
      <c r="S132" s="502">
        <v>56</v>
      </c>
    </row>
    <row r="133" spans="1:19" x14ac:dyDescent="0.35">
      <c r="A133" s="182"/>
      <c r="B133" s="6" t="s">
        <v>154</v>
      </c>
      <c r="C133" s="6"/>
      <c r="D133" s="6"/>
      <c r="E133" s="84">
        <v>67.900000000000006</v>
      </c>
      <c r="F133" s="123">
        <f t="shared" si="2"/>
        <v>32.099999999999994</v>
      </c>
      <c r="G133" s="124">
        <v>4638</v>
      </c>
      <c r="H133" s="84">
        <v>67.900000000000006</v>
      </c>
      <c r="I133" s="123">
        <f t="shared" si="0"/>
        <v>32.099999999999994</v>
      </c>
      <c r="J133" s="124">
        <v>4734</v>
      </c>
      <c r="K133" s="303">
        <v>67.3</v>
      </c>
      <c r="L133" s="303">
        <f t="shared" si="1"/>
        <v>32.700000000000003</v>
      </c>
      <c r="M133" s="124">
        <v>4716</v>
      </c>
      <c r="N133" s="410">
        <v>66.45</v>
      </c>
      <c r="O133" s="410">
        <v>33.549999999999997</v>
      </c>
      <c r="P133" s="341">
        <v>5219</v>
      </c>
      <c r="Q133" s="132">
        <v>65.66</v>
      </c>
      <c r="R133" s="132">
        <v>34.340000000000003</v>
      </c>
      <c r="S133" s="498">
        <v>5451</v>
      </c>
    </row>
    <row r="134" spans="1:19" x14ac:dyDescent="0.35">
      <c r="A134" s="182"/>
      <c r="B134" s="6" t="s">
        <v>155</v>
      </c>
      <c r="C134" s="6"/>
      <c r="D134" s="6"/>
      <c r="E134" s="84">
        <v>77.8</v>
      </c>
      <c r="F134" s="123">
        <f t="shared" si="2"/>
        <v>22.200000000000003</v>
      </c>
      <c r="G134" s="124">
        <v>4704</v>
      </c>
      <c r="H134" s="84">
        <v>77.099999999999994</v>
      </c>
      <c r="I134" s="123">
        <f t="shared" si="0"/>
        <v>22.900000000000006</v>
      </c>
      <c r="J134" s="124">
        <v>4390</v>
      </c>
      <c r="K134" s="84">
        <v>76.209999999999994</v>
      </c>
      <c r="L134" s="303">
        <f t="shared" si="1"/>
        <v>23.790000000000006</v>
      </c>
      <c r="M134" s="124">
        <v>4284</v>
      </c>
      <c r="N134" s="410">
        <v>75.900000000000006</v>
      </c>
      <c r="O134" s="410">
        <v>24.1</v>
      </c>
      <c r="P134" s="341">
        <v>3788</v>
      </c>
      <c r="Q134" s="132">
        <v>75.77</v>
      </c>
      <c r="R134" s="132">
        <v>24.23</v>
      </c>
      <c r="S134" s="498">
        <v>3751</v>
      </c>
    </row>
    <row r="135" spans="1:19" x14ac:dyDescent="0.35">
      <c r="A135" s="182"/>
      <c r="B135" s="120" t="s">
        <v>157</v>
      </c>
      <c r="C135" s="120"/>
      <c r="D135" s="120"/>
      <c r="E135" s="84">
        <v>70.2</v>
      </c>
      <c r="F135" s="123">
        <f t="shared" si="2"/>
        <v>29.799999999999997</v>
      </c>
      <c r="G135" s="124">
        <v>16050</v>
      </c>
      <c r="H135" s="84">
        <v>70.099999999999994</v>
      </c>
      <c r="I135" s="123">
        <f t="shared" si="0"/>
        <v>29.900000000000006</v>
      </c>
      <c r="J135" s="124">
        <v>15941</v>
      </c>
      <c r="K135" s="84">
        <v>70.13</v>
      </c>
      <c r="L135" s="303">
        <f t="shared" si="1"/>
        <v>29.870000000000005</v>
      </c>
      <c r="M135" s="124">
        <v>15355</v>
      </c>
      <c r="N135" s="410">
        <v>69.27</v>
      </c>
      <c r="O135" s="410">
        <v>30.73</v>
      </c>
      <c r="P135" s="341">
        <v>15479</v>
      </c>
      <c r="Q135" s="132">
        <v>69.23</v>
      </c>
      <c r="R135" s="132">
        <v>30.77</v>
      </c>
      <c r="S135" s="498">
        <v>16140</v>
      </c>
    </row>
    <row r="136" spans="1:19" x14ac:dyDescent="0.35">
      <c r="A136" s="182"/>
      <c r="B136" s="6" t="s">
        <v>153</v>
      </c>
      <c r="C136" s="6"/>
      <c r="D136" s="6"/>
      <c r="E136" s="84">
        <v>65.099999999999994</v>
      </c>
      <c r="F136" s="123">
        <f t="shared" si="2"/>
        <v>34.900000000000006</v>
      </c>
      <c r="G136" s="124">
        <v>1465</v>
      </c>
      <c r="H136" s="84">
        <v>63.8</v>
      </c>
      <c r="I136" s="123">
        <f t="shared" si="0"/>
        <v>36.200000000000003</v>
      </c>
      <c r="J136" s="124">
        <v>1252</v>
      </c>
      <c r="K136" s="84">
        <v>64.290000000000006</v>
      </c>
      <c r="L136" s="303">
        <f t="shared" si="1"/>
        <v>35.709999999999994</v>
      </c>
      <c r="M136" s="124">
        <v>1193</v>
      </c>
      <c r="N136" s="410">
        <v>62.24</v>
      </c>
      <c r="O136" s="410">
        <v>37.76</v>
      </c>
      <c r="P136" s="341">
        <v>1393</v>
      </c>
      <c r="Q136" s="132">
        <v>61.73</v>
      </c>
      <c r="R136" s="132">
        <v>38.270000000000003</v>
      </c>
      <c r="S136" s="498">
        <v>1782</v>
      </c>
    </row>
    <row r="137" spans="1:19" x14ac:dyDescent="0.35">
      <c r="A137" s="182"/>
      <c r="B137" s="6" t="s">
        <v>154</v>
      </c>
      <c r="C137" s="6"/>
      <c r="D137" s="6"/>
      <c r="E137" s="84">
        <v>71.400000000000006</v>
      </c>
      <c r="F137" s="123">
        <f t="shared" si="2"/>
        <v>28.599999999999994</v>
      </c>
      <c r="G137" s="124">
        <v>8827</v>
      </c>
      <c r="H137" s="84">
        <v>71.3</v>
      </c>
      <c r="I137" s="123">
        <f t="shared" si="0"/>
        <v>28.700000000000003</v>
      </c>
      <c r="J137" s="124">
        <v>9327</v>
      </c>
      <c r="K137" s="303">
        <v>70.400000000000006</v>
      </c>
      <c r="L137" s="303">
        <f t="shared" si="1"/>
        <v>29.599999999999994</v>
      </c>
      <c r="M137" s="124">
        <v>8694</v>
      </c>
      <c r="N137" s="410">
        <v>69.75</v>
      </c>
      <c r="O137" s="410">
        <v>30.25</v>
      </c>
      <c r="P137" s="341">
        <v>9031</v>
      </c>
      <c r="Q137" s="132">
        <v>69.19</v>
      </c>
      <c r="R137" s="132">
        <v>30.81</v>
      </c>
      <c r="S137" s="498">
        <v>9407</v>
      </c>
    </row>
    <row r="138" spans="1:19" x14ac:dyDescent="0.35">
      <c r="A138" s="182"/>
      <c r="B138" s="6" t="s">
        <v>155</v>
      </c>
      <c r="C138" s="6"/>
      <c r="D138" s="6"/>
      <c r="E138" s="84">
        <v>69.7</v>
      </c>
      <c r="F138" s="123">
        <f t="shared" si="2"/>
        <v>30.299999999999997</v>
      </c>
      <c r="G138" s="124">
        <v>5758</v>
      </c>
      <c r="H138" s="84">
        <v>69.7</v>
      </c>
      <c r="I138" s="123">
        <f t="shared" si="0"/>
        <v>30.299999999999997</v>
      </c>
      <c r="J138" s="124">
        <v>5362</v>
      </c>
      <c r="K138" s="84">
        <v>70.98</v>
      </c>
      <c r="L138" s="303">
        <f t="shared" si="1"/>
        <v>29.019999999999996</v>
      </c>
      <c r="M138" s="124">
        <v>5468</v>
      </c>
      <c r="N138" s="410">
        <v>70.349999999999994</v>
      </c>
      <c r="O138" s="410">
        <v>29.65</v>
      </c>
      <c r="P138" s="341">
        <v>5055</v>
      </c>
      <c r="Q138" s="132">
        <v>72.010000000000005</v>
      </c>
      <c r="R138" s="132">
        <v>27.99</v>
      </c>
      <c r="S138" s="498">
        <v>4951</v>
      </c>
    </row>
    <row r="139" spans="1:19" x14ac:dyDescent="0.35">
      <c r="A139" s="182"/>
      <c r="B139" s="120" t="s">
        <v>158</v>
      </c>
      <c r="C139" s="120"/>
      <c r="D139" s="120"/>
      <c r="E139" s="123">
        <v>98</v>
      </c>
      <c r="F139" s="123">
        <f t="shared" si="2"/>
        <v>2</v>
      </c>
      <c r="G139" s="124">
        <v>4863</v>
      </c>
      <c r="H139" s="84">
        <v>97.9</v>
      </c>
      <c r="I139" s="123">
        <f t="shared" si="0"/>
        <v>2.0999999999999943</v>
      </c>
      <c r="J139" s="124">
        <v>4697</v>
      </c>
      <c r="K139" s="84">
        <v>97.65</v>
      </c>
      <c r="L139" s="303">
        <f t="shared" si="1"/>
        <v>2.3499999999999943</v>
      </c>
      <c r="M139" s="124">
        <v>4595</v>
      </c>
      <c r="N139" s="410">
        <v>86.14</v>
      </c>
      <c r="O139" s="410">
        <v>13.86</v>
      </c>
      <c r="P139" s="341">
        <v>5893</v>
      </c>
      <c r="Q139" s="132">
        <v>84.9</v>
      </c>
      <c r="R139" s="132">
        <v>15.1</v>
      </c>
      <c r="S139" s="498">
        <v>5982</v>
      </c>
    </row>
    <row r="140" spans="1:19" x14ac:dyDescent="0.35">
      <c r="A140" s="182"/>
      <c r="B140" s="6" t="s">
        <v>153</v>
      </c>
      <c r="C140" s="6"/>
      <c r="D140" s="6"/>
      <c r="E140" s="84">
        <v>96.6</v>
      </c>
      <c r="F140" s="123">
        <f t="shared" si="2"/>
        <v>3.4000000000000057</v>
      </c>
      <c r="G140" s="124">
        <v>805</v>
      </c>
      <c r="H140" s="84">
        <v>96.2</v>
      </c>
      <c r="I140" s="123">
        <f t="shared" si="0"/>
        <v>3.7999999999999972</v>
      </c>
      <c r="J140" s="124">
        <v>737</v>
      </c>
      <c r="K140" s="84">
        <v>94.36</v>
      </c>
      <c r="L140" s="303">
        <f t="shared" si="1"/>
        <v>5.6400000000000006</v>
      </c>
      <c r="M140" s="124">
        <v>815</v>
      </c>
      <c r="N140" s="410">
        <v>78.25</v>
      </c>
      <c r="O140" s="410">
        <v>21.75</v>
      </c>
      <c r="P140" s="341">
        <v>1329</v>
      </c>
      <c r="Q140" s="132">
        <v>79.739999999999995</v>
      </c>
      <c r="R140" s="132">
        <v>20.260000000000002</v>
      </c>
      <c r="S140" s="498">
        <v>1402</v>
      </c>
    </row>
    <row r="141" spans="1:19" x14ac:dyDescent="0.35">
      <c r="A141" s="182"/>
      <c r="B141" s="6" t="s">
        <v>154</v>
      </c>
      <c r="C141" s="6"/>
      <c r="D141" s="6"/>
      <c r="E141" s="84">
        <v>98.1</v>
      </c>
      <c r="F141" s="123">
        <f t="shared" si="2"/>
        <v>1.9000000000000057</v>
      </c>
      <c r="G141" s="124">
        <v>2827</v>
      </c>
      <c r="H141" s="84">
        <v>98.1</v>
      </c>
      <c r="I141" s="123">
        <f t="shared" si="0"/>
        <v>1.9000000000000057</v>
      </c>
      <c r="J141" s="124">
        <v>2810</v>
      </c>
      <c r="K141" s="84">
        <v>98.33</v>
      </c>
      <c r="L141" s="303">
        <f t="shared" si="1"/>
        <v>1.6700000000000017</v>
      </c>
      <c r="M141" s="124">
        <v>2510</v>
      </c>
      <c r="N141" s="410">
        <v>87.08</v>
      </c>
      <c r="O141" s="410">
        <v>12.92</v>
      </c>
      <c r="P141" s="341">
        <v>3189</v>
      </c>
      <c r="Q141" s="132">
        <v>85.06</v>
      </c>
      <c r="R141" s="132">
        <v>14.94</v>
      </c>
      <c r="S141" s="498">
        <v>3239</v>
      </c>
    </row>
    <row r="142" spans="1:19" ht="15" thickBot="1" x14ac:dyDescent="0.4">
      <c r="A142" s="182"/>
      <c r="B142" s="431" t="s">
        <v>155</v>
      </c>
      <c r="C142" s="431"/>
      <c r="D142" s="431"/>
      <c r="E142" s="432">
        <v>98.6</v>
      </c>
      <c r="F142" s="432">
        <f t="shared" si="2"/>
        <v>1.4000000000000057</v>
      </c>
      <c r="G142" s="124">
        <v>1231</v>
      </c>
      <c r="H142" s="432">
        <v>98.5</v>
      </c>
      <c r="I142" s="432">
        <f t="shared" si="0"/>
        <v>1.5</v>
      </c>
      <c r="J142" s="124">
        <v>1150</v>
      </c>
      <c r="K142" s="432">
        <v>98.43</v>
      </c>
      <c r="L142" s="432">
        <f t="shared" si="1"/>
        <v>1.5699999999999932</v>
      </c>
      <c r="M142" s="124">
        <v>1270</v>
      </c>
      <c r="N142" s="196">
        <v>91.56</v>
      </c>
      <c r="O142" s="196">
        <v>8.44</v>
      </c>
      <c r="P142" s="355">
        <v>1375</v>
      </c>
      <c r="Q142" s="131">
        <v>89.93</v>
      </c>
      <c r="R142" s="131">
        <v>10.07</v>
      </c>
      <c r="S142" s="500">
        <v>1341</v>
      </c>
    </row>
    <row r="143" spans="1:19" ht="15" thickTop="1" x14ac:dyDescent="0.35">
      <c r="A143" s="182"/>
      <c r="B143" s="597" t="s">
        <v>685</v>
      </c>
      <c r="C143" s="597"/>
      <c r="D143" s="597"/>
      <c r="E143" s="597"/>
      <c r="F143" s="597"/>
      <c r="G143" s="597"/>
      <c r="H143" s="597"/>
      <c r="I143" s="597"/>
      <c r="J143" s="597"/>
      <c r="K143" s="597"/>
      <c r="L143" s="597"/>
      <c r="M143" s="597"/>
      <c r="N143" s="433"/>
      <c r="O143" s="226"/>
      <c r="P143" s="226"/>
      <c r="Q143" s="433"/>
    </row>
    <row r="144" spans="1:19" x14ac:dyDescent="0.35">
      <c r="A144" s="182"/>
      <c r="B144" s="431"/>
      <c r="C144" s="432"/>
      <c r="D144" s="432"/>
      <c r="E144" s="432"/>
      <c r="F144" s="432"/>
      <c r="G144" s="432"/>
      <c r="H144" s="432"/>
      <c r="I144" s="432"/>
      <c r="J144" s="432"/>
      <c r="K144" s="432"/>
      <c r="L144" s="226"/>
      <c r="M144" s="226"/>
      <c r="N144" s="433"/>
      <c r="O144" s="226"/>
      <c r="P144" s="226"/>
      <c r="Q144" s="433"/>
    </row>
    <row r="145" spans="1:20" s="4" customFormat="1" ht="13.5" thickBot="1" x14ac:dyDescent="0.35">
      <c r="A145" s="175"/>
      <c r="B145" s="430" t="s">
        <v>551</v>
      </c>
      <c r="C145" s="152"/>
      <c r="D145" s="36"/>
      <c r="E145" s="36"/>
      <c r="F145" s="36"/>
      <c r="G145" s="22"/>
      <c r="M145" s="175"/>
      <c r="N145" s="175"/>
      <c r="O145" s="175"/>
      <c r="P145" s="175"/>
      <c r="Q145" s="175"/>
    </row>
    <row r="146" spans="1:20" ht="15" thickBot="1" x14ac:dyDescent="0.4">
      <c r="A146" s="182"/>
      <c r="B146" s="470"/>
      <c r="C146" s="470"/>
      <c r="D146" s="470"/>
      <c r="E146" s="584">
        <v>2019</v>
      </c>
      <c r="F146" s="584" t="s">
        <v>150</v>
      </c>
      <c r="G146" s="585"/>
      <c r="H146" s="607">
        <v>2020</v>
      </c>
      <c r="I146" s="584"/>
      <c r="J146" s="585"/>
      <c r="K146" s="607">
        <v>2021</v>
      </c>
      <c r="L146" s="584"/>
      <c r="M146" s="585"/>
      <c r="N146" s="607">
        <v>2022</v>
      </c>
      <c r="O146" s="584"/>
      <c r="P146" s="585"/>
      <c r="Q146" s="607">
        <v>2023</v>
      </c>
      <c r="R146" s="584"/>
      <c r="S146" s="585"/>
    </row>
    <row r="147" spans="1:20" ht="15" thickTop="1" x14ac:dyDescent="0.35">
      <c r="A147" s="182"/>
      <c r="B147" s="508"/>
      <c r="C147" s="508"/>
      <c r="D147" s="508"/>
      <c r="E147" s="48" t="s">
        <v>115</v>
      </c>
      <c r="F147" s="48" t="s">
        <v>116</v>
      </c>
      <c r="G147" s="48" t="s">
        <v>151</v>
      </c>
      <c r="H147" s="48" t="s">
        <v>115</v>
      </c>
      <c r="I147" s="48" t="s">
        <v>116</v>
      </c>
      <c r="J147" s="48" t="s">
        <v>151</v>
      </c>
      <c r="K147" s="48" t="s">
        <v>115</v>
      </c>
      <c r="L147" s="48" t="s">
        <v>116</v>
      </c>
      <c r="M147" s="48" t="s">
        <v>151</v>
      </c>
      <c r="N147" s="409" t="s">
        <v>115</v>
      </c>
      <c r="O147" s="409" t="s">
        <v>116</v>
      </c>
      <c r="P147" s="409" t="s">
        <v>151</v>
      </c>
      <c r="Q147" s="127" t="s">
        <v>115</v>
      </c>
      <c r="R147" s="127" t="s">
        <v>116</v>
      </c>
      <c r="S147" s="127" t="s">
        <v>151</v>
      </c>
    </row>
    <row r="148" spans="1:20" ht="15" thickBot="1" x14ac:dyDescent="0.4">
      <c r="A148" s="182"/>
      <c r="B148" s="137"/>
      <c r="C148" s="51"/>
      <c r="D148" s="137"/>
      <c r="E148" s="488" t="s">
        <v>9</v>
      </c>
      <c r="F148" s="48" t="s">
        <v>9</v>
      </c>
      <c r="G148" s="48" t="s">
        <v>1</v>
      </c>
      <c r="H148" s="48" t="s">
        <v>9</v>
      </c>
      <c r="I148" s="488" t="s">
        <v>9</v>
      </c>
      <c r="J148" s="48" t="s">
        <v>1</v>
      </c>
      <c r="K148" s="48" t="s">
        <v>9</v>
      </c>
      <c r="L148" s="48" t="s">
        <v>9</v>
      </c>
      <c r="M148" s="488" t="s">
        <v>1</v>
      </c>
      <c r="N148" s="409" t="s">
        <v>9</v>
      </c>
      <c r="O148" s="489" t="s">
        <v>9</v>
      </c>
      <c r="P148" s="489" t="s">
        <v>1</v>
      </c>
      <c r="Q148" s="490" t="s">
        <v>9</v>
      </c>
      <c r="R148" s="490" t="s">
        <v>9</v>
      </c>
      <c r="S148" s="490" t="s">
        <v>1</v>
      </c>
    </row>
    <row r="149" spans="1:20" ht="15" thickTop="1" x14ac:dyDescent="0.35">
      <c r="A149" s="182"/>
      <c r="B149" s="120" t="s">
        <v>143</v>
      </c>
      <c r="C149" s="120"/>
      <c r="D149" s="120"/>
      <c r="E149" s="84">
        <v>67.7</v>
      </c>
      <c r="F149" s="504">
        <f t="shared" ref="F149" si="3">100-E149</f>
        <v>32.299999999999997</v>
      </c>
      <c r="G149" s="505">
        <v>1855</v>
      </c>
      <c r="H149" s="506">
        <v>65.400000000000006</v>
      </c>
      <c r="I149" s="123">
        <f t="shared" ref="I149" si="4">100-H149</f>
        <v>34.599999999999994</v>
      </c>
      <c r="J149" s="505">
        <v>607</v>
      </c>
      <c r="K149" s="506">
        <v>69.099999999999994</v>
      </c>
      <c r="L149" s="504">
        <f t="shared" ref="L149" si="5">100-K149</f>
        <v>30.900000000000006</v>
      </c>
      <c r="M149" s="124">
        <v>871</v>
      </c>
      <c r="N149" s="507">
        <v>63.1</v>
      </c>
      <c r="O149" s="411">
        <v>36.9</v>
      </c>
      <c r="P149" s="341">
        <v>1796</v>
      </c>
      <c r="Q149" s="128">
        <v>60.9</v>
      </c>
      <c r="R149" s="130">
        <v>39.1</v>
      </c>
      <c r="S149" s="498">
        <v>1949</v>
      </c>
    </row>
    <row r="150" spans="1:20" x14ac:dyDescent="0.35">
      <c r="A150" s="182"/>
      <c r="B150" s="6" t="s">
        <v>153</v>
      </c>
      <c r="C150" s="6"/>
      <c r="D150" s="6"/>
      <c r="E150" s="84">
        <v>70.7</v>
      </c>
      <c r="F150" s="123">
        <f t="shared" ref="F150:L152" si="6">100-E150</f>
        <v>29.299999999999997</v>
      </c>
      <c r="G150" s="124">
        <v>933</v>
      </c>
      <c r="H150" s="84">
        <v>63.5</v>
      </c>
      <c r="I150" s="123">
        <f t="shared" si="6"/>
        <v>36.5</v>
      </c>
      <c r="J150" s="124">
        <v>211</v>
      </c>
      <c r="K150" s="123">
        <v>71</v>
      </c>
      <c r="L150" s="123">
        <f t="shared" si="6"/>
        <v>29</v>
      </c>
      <c r="M150" s="124">
        <v>411</v>
      </c>
      <c r="N150" s="345">
        <v>67.099999999999994</v>
      </c>
      <c r="O150" s="411">
        <v>32.9</v>
      </c>
      <c r="P150" s="341">
        <v>841</v>
      </c>
      <c r="Q150" s="128">
        <v>62.2</v>
      </c>
      <c r="R150" s="130">
        <v>37.799999999999997</v>
      </c>
      <c r="S150" s="498">
        <v>900</v>
      </c>
    </row>
    <row r="151" spans="1:20" x14ac:dyDescent="0.35">
      <c r="A151" s="182"/>
      <c r="B151" s="6" t="s">
        <v>154</v>
      </c>
      <c r="C151" s="6"/>
      <c r="D151" s="6"/>
      <c r="E151" s="84">
        <v>63.1</v>
      </c>
      <c r="F151" s="123">
        <f t="shared" si="6"/>
        <v>36.9</v>
      </c>
      <c r="G151" s="124">
        <v>822</v>
      </c>
      <c r="H151" s="84">
        <v>66.5</v>
      </c>
      <c r="I151" s="123">
        <f t="shared" si="6"/>
        <v>33.5</v>
      </c>
      <c r="J151" s="124">
        <v>370</v>
      </c>
      <c r="K151" s="84">
        <v>67.099999999999994</v>
      </c>
      <c r="L151" s="123">
        <f t="shared" si="6"/>
        <v>32.900000000000006</v>
      </c>
      <c r="M151" s="124">
        <v>410</v>
      </c>
      <c r="N151" s="345">
        <v>59.7</v>
      </c>
      <c r="O151" s="411">
        <v>40.299999999999997</v>
      </c>
      <c r="P151" s="341">
        <v>903</v>
      </c>
      <c r="Q151" s="128">
        <v>59.4</v>
      </c>
      <c r="R151" s="130">
        <v>40.6</v>
      </c>
      <c r="S151" s="498">
        <v>946</v>
      </c>
    </row>
    <row r="152" spans="1:20" ht="15" thickBot="1" x14ac:dyDescent="0.4">
      <c r="A152" s="182"/>
      <c r="B152" s="125" t="s">
        <v>155</v>
      </c>
      <c r="C152" s="125"/>
      <c r="D152" s="125"/>
      <c r="E152" s="509">
        <v>77</v>
      </c>
      <c r="F152" s="509">
        <f t="shared" si="6"/>
        <v>23</v>
      </c>
      <c r="G152" s="44">
        <v>100</v>
      </c>
      <c r="H152" s="44">
        <v>65.400000000000006</v>
      </c>
      <c r="I152" s="44">
        <f t="shared" si="6"/>
        <v>34.599999999999994</v>
      </c>
      <c r="J152" s="44">
        <v>26</v>
      </c>
      <c r="K152" s="44">
        <v>70</v>
      </c>
      <c r="L152" s="44">
        <f t="shared" si="6"/>
        <v>30</v>
      </c>
      <c r="M152" s="44">
        <v>50</v>
      </c>
      <c r="N152" s="196">
        <v>59.6</v>
      </c>
      <c r="O152" s="196">
        <v>40.4</v>
      </c>
      <c r="P152" s="196">
        <v>52</v>
      </c>
      <c r="Q152" s="131">
        <v>62.1</v>
      </c>
      <c r="R152" s="131">
        <v>37.9</v>
      </c>
      <c r="S152" s="499">
        <v>103</v>
      </c>
    </row>
    <row r="153" spans="1:20" ht="15" thickTop="1" x14ac:dyDescent="0.35">
      <c r="A153" s="182"/>
      <c r="B153" s="31"/>
      <c r="C153" s="31"/>
      <c r="D153" s="31"/>
      <c r="E153" s="148"/>
      <c r="I153" s="4"/>
      <c r="T153" s="182"/>
    </row>
    <row r="154" spans="1:20" ht="15" thickBot="1" x14ac:dyDescent="0.4">
      <c r="A154" s="182"/>
      <c r="B154" s="13" t="s">
        <v>159</v>
      </c>
      <c r="C154" s="13"/>
      <c r="D154" s="13"/>
      <c r="E154" s="148"/>
      <c r="I154" s="4"/>
      <c r="T154" s="182"/>
    </row>
    <row r="155" spans="1:20" ht="15" thickBot="1" x14ac:dyDescent="0.4">
      <c r="A155" s="182"/>
      <c r="B155" s="470"/>
      <c r="C155" s="1"/>
      <c r="D155" s="470"/>
      <c r="E155" s="607">
        <v>2019</v>
      </c>
      <c r="F155" s="584" t="s">
        <v>150</v>
      </c>
      <c r="G155" s="585"/>
      <c r="H155" s="607">
        <v>2020</v>
      </c>
      <c r="I155" s="584"/>
      <c r="J155" s="585"/>
      <c r="K155" s="607">
        <v>2021</v>
      </c>
      <c r="L155" s="584"/>
      <c r="M155" s="585"/>
      <c r="N155" s="607">
        <v>2022</v>
      </c>
      <c r="O155" s="584"/>
      <c r="P155" s="585"/>
      <c r="Q155" s="607">
        <v>2023</v>
      </c>
      <c r="R155" s="584"/>
      <c r="S155" s="585"/>
    </row>
    <row r="156" spans="1:20" ht="15" thickTop="1" x14ac:dyDescent="0.35">
      <c r="A156" s="182"/>
      <c r="B156" s="508"/>
      <c r="C156" s="508"/>
      <c r="D156" s="508"/>
      <c r="E156" s="48" t="s">
        <v>115</v>
      </c>
      <c r="F156" s="48" t="s">
        <v>116</v>
      </c>
      <c r="G156" s="48" t="s">
        <v>151</v>
      </c>
      <c r="H156" s="48" t="s">
        <v>115</v>
      </c>
      <c r="I156" s="48" t="s">
        <v>116</v>
      </c>
      <c r="J156" s="48" t="s">
        <v>151</v>
      </c>
      <c r="K156" s="48" t="s">
        <v>115</v>
      </c>
      <c r="L156" s="48" t="s">
        <v>116</v>
      </c>
      <c r="M156" s="48" t="s">
        <v>151</v>
      </c>
      <c r="N156" s="409" t="s">
        <v>115</v>
      </c>
      <c r="O156" s="409" t="s">
        <v>116</v>
      </c>
      <c r="P156" s="409" t="s">
        <v>151</v>
      </c>
      <c r="Q156" s="127" t="s">
        <v>115</v>
      </c>
      <c r="R156" s="127" t="s">
        <v>116</v>
      </c>
      <c r="S156" s="127" t="s">
        <v>151</v>
      </c>
    </row>
    <row r="157" spans="1:20" ht="15" thickBot="1" x14ac:dyDescent="0.4">
      <c r="A157" s="182"/>
      <c r="B157" s="137"/>
      <c r="C157" s="51"/>
      <c r="D157" s="137"/>
      <c r="E157" s="488" t="s">
        <v>9</v>
      </c>
      <c r="F157" s="488" t="s">
        <v>9</v>
      </c>
      <c r="G157" s="488" t="s">
        <v>1</v>
      </c>
      <c r="H157" s="488" t="s">
        <v>9</v>
      </c>
      <c r="I157" s="488" t="s">
        <v>9</v>
      </c>
      <c r="J157" s="488" t="s">
        <v>1</v>
      </c>
      <c r="K157" s="488" t="s">
        <v>9</v>
      </c>
      <c r="L157" s="488" t="s">
        <v>9</v>
      </c>
      <c r="M157" s="488" t="s">
        <v>1</v>
      </c>
      <c r="N157" s="409" t="s">
        <v>9</v>
      </c>
      <c r="O157" s="489" t="s">
        <v>9</v>
      </c>
      <c r="P157" s="489" t="s">
        <v>1</v>
      </c>
      <c r="Q157" s="490" t="s">
        <v>9</v>
      </c>
      <c r="R157" s="490" t="s">
        <v>9</v>
      </c>
      <c r="S157" s="490" t="s">
        <v>1</v>
      </c>
    </row>
    <row r="158" spans="1:20" ht="15" thickTop="1" x14ac:dyDescent="0.35">
      <c r="A158" s="182"/>
      <c r="B158" s="119" t="s">
        <v>435</v>
      </c>
      <c r="C158" s="120"/>
      <c r="D158" s="119"/>
      <c r="E158" s="84">
        <v>9.1</v>
      </c>
      <c r="F158" s="84">
        <v>12.2</v>
      </c>
      <c r="G158" s="84">
        <v>9.8000000000000007</v>
      </c>
      <c r="H158" s="123">
        <v>6</v>
      </c>
      <c r="I158" s="84">
        <v>6.6</v>
      </c>
      <c r="J158" s="84">
        <v>6.1</v>
      </c>
      <c r="K158" s="123">
        <v>9.4</v>
      </c>
      <c r="L158" s="84">
        <v>11.3</v>
      </c>
      <c r="M158" s="84">
        <v>9.9</v>
      </c>
      <c r="N158" s="507">
        <v>11.3</v>
      </c>
      <c r="O158" s="345">
        <v>16.2</v>
      </c>
      <c r="P158" s="345">
        <v>12.6</v>
      </c>
      <c r="Q158" s="128">
        <v>10.9</v>
      </c>
      <c r="R158" s="128">
        <v>16.8</v>
      </c>
      <c r="S158" s="127">
        <v>12.5</v>
      </c>
    </row>
    <row r="159" spans="1:20" x14ac:dyDescent="0.35">
      <c r="A159" s="182"/>
      <c r="B159" s="6" t="s">
        <v>153</v>
      </c>
      <c r="C159" s="6"/>
      <c r="D159" s="6"/>
      <c r="E159" s="84">
        <v>48.7</v>
      </c>
      <c r="F159" s="84">
        <v>78.400000000000006</v>
      </c>
      <c r="G159" s="84">
        <v>54.8</v>
      </c>
      <c r="H159" s="84">
        <v>11.7</v>
      </c>
      <c r="I159" s="84">
        <v>19.899999999999999</v>
      </c>
      <c r="J159" s="84">
        <v>13.6</v>
      </c>
      <c r="K159" s="84">
        <v>25.2</v>
      </c>
      <c r="L159" s="84">
        <v>33.299999999999997</v>
      </c>
      <c r="M159" s="84">
        <v>27.2</v>
      </c>
      <c r="N159" s="345">
        <v>41.5</v>
      </c>
      <c r="O159" s="345">
        <v>56.4</v>
      </c>
      <c r="P159" s="345">
        <v>45.9</v>
      </c>
      <c r="Q159" s="128">
        <v>36.4</v>
      </c>
      <c r="R159" s="128">
        <v>50.9</v>
      </c>
      <c r="S159" s="127">
        <v>40.799999999999997</v>
      </c>
    </row>
    <row r="160" spans="1:20" x14ac:dyDescent="0.35">
      <c r="A160" s="182"/>
      <c r="B160" s="6" t="s">
        <v>154</v>
      </c>
      <c r="C160" s="6"/>
      <c r="D160" s="6"/>
      <c r="E160" s="84">
        <v>5.8</v>
      </c>
      <c r="F160" s="84">
        <v>10.7</v>
      </c>
      <c r="G160" s="123">
        <v>7</v>
      </c>
      <c r="H160" s="84">
        <v>3.6</v>
      </c>
      <c r="I160" s="123">
        <v>5</v>
      </c>
      <c r="J160" s="84">
        <v>3.9</v>
      </c>
      <c r="K160" s="84">
        <v>4.8</v>
      </c>
      <c r="L160" s="123">
        <v>6.2</v>
      </c>
      <c r="M160" s="84">
        <v>5.0999999999999996</v>
      </c>
      <c r="N160" s="411">
        <v>7</v>
      </c>
      <c r="O160" s="345">
        <v>11.8</v>
      </c>
      <c r="P160" s="345">
        <v>8.3000000000000007</v>
      </c>
      <c r="Q160" s="130">
        <v>7.2</v>
      </c>
      <c r="R160" s="128">
        <v>12.9</v>
      </c>
      <c r="S160" s="127">
        <v>8.8000000000000007</v>
      </c>
    </row>
    <row r="161" spans="1:19" ht="15" thickBot="1" x14ac:dyDescent="0.4">
      <c r="A161" s="182"/>
      <c r="B161" s="125" t="s">
        <v>155</v>
      </c>
      <c r="C161" s="125"/>
      <c r="D161" s="125"/>
      <c r="E161" s="126">
        <v>7.4</v>
      </c>
      <c r="F161" s="126">
        <v>5.4</v>
      </c>
      <c r="G161" s="126">
        <v>6.9</v>
      </c>
      <c r="H161" s="126">
        <v>8.5</v>
      </c>
      <c r="I161" s="126">
        <v>6.4</v>
      </c>
      <c r="J161" s="503">
        <v>8</v>
      </c>
      <c r="K161" s="126">
        <v>13.1</v>
      </c>
      <c r="L161" s="126">
        <v>14.7</v>
      </c>
      <c r="M161" s="126">
        <v>13.4</v>
      </c>
      <c r="N161" s="412">
        <v>12</v>
      </c>
      <c r="O161" s="354">
        <v>13.2</v>
      </c>
      <c r="P161" s="354">
        <v>12.2</v>
      </c>
      <c r="Q161" s="256">
        <v>11</v>
      </c>
      <c r="R161" s="129">
        <v>14.1</v>
      </c>
      <c r="S161" s="490">
        <v>11.8</v>
      </c>
    </row>
    <row r="162" spans="1:19" ht="15" thickTop="1" x14ac:dyDescent="0.35">
      <c r="A162" s="182"/>
      <c r="B162" s="19"/>
      <c r="G162" s="4"/>
      <c r="R162" s="182"/>
    </row>
    <row r="163" spans="1:19" s="28" customFormat="1" x14ac:dyDescent="0.35">
      <c r="A163" s="182"/>
      <c r="B163" s="163"/>
      <c r="C163" s="160"/>
      <c r="D163" s="161"/>
      <c r="E163" s="161"/>
      <c r="F163" s="161"/>
      <c r="G163" s="161"/>
      <c r="H163" s="162"/>
      <c r="R163" s="182"/>
    </row>
    <row r="164" spans="1:19" s="4" customFormat="1" ht="13" x14ac:dyDescent="0.3">
      <c r="A164" s="175"/>
      <c r="C164" s="152"/>
      <c r="D164" s="36"/>
      <c r="E164" s="36"/>
      <c r="F164" s="36"/>
      <c r="G164" s="36"/>
      <c r="H164" s="22"/>
      <c r="R164" s="175"/>
    </row>
    <row r="165" spans="1:19" s="4" customFormat="1" ht="13" x14ac:dyDescent="0.3">
      <c r="A165" s="175"/>
      <c r="B165" s="13" t="s">
        <v>114</v>
      </c>
      <c r="C165" s="148"/>
      <c r="R165" s="175"/>
    </row>
    <row r="166" spans="1:19" s="4" customFormat="1" x14ac:dyDescent="0.35">
      <c r="A166" s="175"/>
      <c r="B166"/>
      <c r="C166"/>
      <c r="D166"/>
      <c r="R166" s="175"/>
    </row>
    <row r="167" spans="1:19" s="4" customFormat="1" ht="13.5" thickBot="1" x14ac:dyDescent="0.35">
      <c r="A167" s="175"/>
      <c r="B167" s="13" t="s">
        <v>687</v>
      </c>
      <c r="C167" s="155"/>
      <c r="D167" s="155"/>
      <c r="E167" s="250">
        <v>2019</v>
      </c>
      <c r="F167" s="250">
        <v>2020</v>
      </c>
      <c r="G167" s="250">
        <v>2021</v>
      </c>
      <c r="H167" s="250">
        <v>2022</v>
      </c>
      <c r="I167" s="250">
        <v>2023</v>
      </c>
      <c r="P167" s="175"/>
    </row>
    <row r="168" spans="1:19" s="4" customFormat="1" ht="13" x14ac:dyDescent="0.3">
      <c r="A168" s="175"/>
      <c r="B168" s="510" t="s">
        <v>160</v>
      </c>
      <c r="C168" s="156" t="s">
        <v>9</v>
      </c>
      <c r="D168" s="512" t="s">
        <v>9</v>
      </c>
      <c r="E168" s="84">
        <v>24.23</v>
      </c>
      <c r="F168" s="35">
        <v>24.56</v>
      </c>
      <c r="G168" s="35">
        <v>26.22</v>
      </c>
      <c r="H168" s="170">
        <v>26.86</v>
      </c>
      <c r="I168" s="46">
        <v>27.38</v>
      </c>
      <c r="P168" s="175"/>
    </row>
    <row r="169" spans="1:19" s="4" customFormat="1" ht="13" x14ac:dyDescent="0.3">
      <c r="A169" s="175"/>
      <c r="B169" s="106" t="s">
        <v>161</v>
      </c>
      <c r="C169" s="156"/>
      <c r="D169" s="156"/>
      <c r="E169" s="84">
        <v>32.29</v>
      </c>
      <c r="F169" s="43">
        <v>34.6</v>
      </c>
      <c r="G169" s="35">
        <v>32.47</v>
      </c>
      <c r="H169" s="170">
        <v>36.86</v>
      </c>
      <c r="I169" s="46">
        <v>39.15</v>
      </c>
      <c r="P169" s="175"/>
    </row>
    <row r="170" spans="1:19" s="4" customFormat="1" ht="13" x14ac:dyDescent="0.3">
      <c r="A170" s="175"/>
      <c r="B170" s="9" t="s">
        <v>162</v>
      </c>
      <c r="C170" s="156"/>
      <c r="D170" s="156"/>
      <c r="E170" s="133">
        <v>26.05</v>
      </c>
      <c r="F170" s="35">
        <v>26.64</v>
      </c>
      <c r="G170" s="35">
        <v>27.34</v>
      </c>
      <c r="H170" s="170">
        <v>28.52</v>
      </c>
      <c r="I170" s="46">
        <v>29.22</v>
      </c>
      <c r="P170" s="175"/>
    </row>
    <row r="171" spans="1:19" s="4" customFormat="1" ht="13" x14ac:dyDescent="0.3">
      <c r="B171" s="246" t="s">
        <v>163</v>
      </c>
      <c r="C171" s="156"/>
      <c r="D171" s="156"/>
      <c r="E171" s="133">
        <v>15.57</v>
      </c>
      <c r="F171" s="35">
        <v>16.27</v>
      </c>
      <c r="G171" s="35">
        <v>16.670000000000002</v>
      </c>
      <c r="H171" s="170">
        <v>17.510000000000002</v>
      </c>
      <c r="I171" s="46">
        <v>18.170000000000002</v>
      </c>
      <c r="P171" s="175"/>
    </row>
    <row r="172" spans="1:19" s="4" customFormat="1" ht="13" x14ac:dyDescent="0.3">
      <c r="B172" s="246" t="s">
        <v>164</v>
      </c>
      <c r="C172" s="156"/>
      <c r="D172" s="156"/>
      <c r="E172" s="133">
        <v>27.19</v>
      </c>
      <c r="F172" s="35">
        <v>27.74</v>
      </c>
      <c r="G172" s="35">
        <v>28.48</v>
      </c>
      <c r="H172" s="170">
        <v>29.67</v>
      </c>
      <c r="I172" s="46">
        <v>30.34</v>
      </c>
      <c r="P172" s="175"/>
    </row>
    <row r="173" spans="1:19" s="4" customFormat="1" ht="13" x14ac:dyDescent="0.3">
      <c r="B173" s="513" t="s">
        <v>165</v>
      </c>
      <c r="C173" s="156"/>
      <c r="D173" s="156"/>
      <c r="E173" s="133">
        <v>29.79</v>
      </c>
      <c r="F173" s="35">
        <v>29.87</v>
      </c>
      <c r="G173" s="43">
        <v>30.1</v>
      </c>
      <c r="H173" s="208">
        <v>30.73</v>
      </c>
      <c r="I173" s="77">
        <v>30.77</v>
      </c>
      <c r="P173" s="175"/>
    </row>
    <row r="174" spans="1:19" s="4" customFormat="1" ht="13" x14ac:dyDescent="0.3">
      <c r="B174" s="513" t="s">
        <v>166</v>
      </c>
      <c r="C174" s="156"/>
      <c r="D174" s="156"/>
      <c r="E174" s="133">
        <v>2.02</v>
      </c>
      <c r="F174" s="35">
        <v>2.0699999999999998</v>
      </c>
      <c r="G174" s="35">
        <v>14.74</v>
      </c>
      <c r="H174" s="170">
        <v>13.86</v>
      </c>
      <c r="I174" s="77">
        <v>15.1</v>
      </c>
      <c r="P174" s="175"/>
    </row>
    <row r="175" spans="1:19" s="4" customFormat="1" ht="13" x14ac:dyDescent="0.3">
      <c r="B175" s="52" t="s">
        <v>167</v>
      </c>
      <c r="C175" s="156"/>
      <c r="D175" s="156"/>
      <c r="E175" s="133">
        <v>1.55</v>
      </c>
      <c r="F175" s="35">
        <v>0.46</v>
      </c>
      <c r="G175" s="35">
        <v>0.43</v>
      </c>
      <c r="H175" s="170">
        <v>0.81</v>
      </c>
      <c r="I175" s="46">
        <v>1</v>
      </c>
      <c r="P175" s="175"/>
    </row>
    <row r="176" spans="1:19" s="4" customFormat="1" ht="13" x14ac:dyDescent="0.3">
      <c r="B176" s="134" t="s">
        <v>115</v>
      </c>
      <c r="C176" s="148"/>
      <c r="D176" s="148"/>
      <c r="E176" s="133">
        <v>1.37</v>
      </c>
      <c r="F176" s="35">
        <v>0.38</v>
      </c>
      <c r="G176" s="35">
        <v>0.39</v>
      </c>
      <c r="H176" s="170">
        <v>0.73</v>
      </c>
      <c r="I176" s="77">
        <v>0.9</v>
      </c>
      <c r="P176" s="175"/>
    </row>
    <row r="177" spans="1:18" s="4" customFormat="1" ht="13.5" thickBot="1" x14ac:dyDescent="0.35">
      <c r="B177" s="125" t="s">
        <v>116</v>
      </c>
      <c r="C177" s="150"/>
      <c r="D177" s="150"/>
      <c r="E177" s="126">
        <v>2.15</v>
      </c>
      <c r="F177" s="126">
        <v>0.76</v>
      </c>
      <c r="G177" s="126">
        <v>0.51</v>
      </c>
      <c r="H177" s="403">
        <v>1</v>
      </c>
      <c r="I177" s="116">
        <v>1.23</v>
      </c>
      <c r="P177" s="175"/>
    </row>
    <row r="178" spans="1:18" s="4" customFormat="1" ht="13.5" thickTop="1" x14ac:dyDescent="0.3">
      <c r="A178" s="175"/>
      <c r="C178" s="152"/>
      <c r="D178" s="36"/>
      <c r="E178" s="36"/>
      <c r="F178" s="36"/>
      <c r="G178" s="36"/>
      <c r="H178" s="22"/>
      <c r="I178" s="175"/>
      <c r="J178" s="175"/>
      <c r="R178" s="175"/>
    </row>
    <row r="179" spans="1:18" s="4" customFormat="1" ht="13" x14ac:dyDescent="0.3">
      <c r="A179" s="175"/>
      <c r="B179" s="175"/>
      <c r="C179" s="233"/>
      <c r="D179" s="245"/>
      <c r="E179" s="245"/>
      <c r="F179" s="245"/>
      <c r="G179" s="245"/>
      <c r="H179" s="184"/>
      <c r="I179" s="175"/>
      <c r="J179" s="175"/>
      <c r="K179" s="175"/>
      <c r="L179" s="175"/>
      <c r="R179" s="175"/>
    </row>
    <row r="180" spans="1:18" x14ac:dyDescent="0.35">
      <c r="A180" s="182"/>
      <c r="B180" s="356"/>
      <c r="I180" s="182"/>
      <c r="J180" s="182"/>
      <c r="R180" s="182"/>
    </row>
    <row r="181" spans="1:18" ht="15" thickBot="1" x14ac:dyDescent="0.4">
      <c r="A181" s="182"/>
      <c r="B181" s="13" t="s">
        <v>506</v>
      </c>
      <c r="C181" s="155"/>
      <c r="D181" s="155"/>
      <c r="E181" s="250">
        <v>2019</v>
      </c>
      <c r="F181" s="250">
        <v>2020</v>
      </c>
      <c r="G181" s="250">
        <v>2021</v>
      </c>
      <c r="H181" s="250">
        <v>2022</v>
      </c>
      <c r="I181" s="250">
        <v>2023</v>
      </c>
      <c r="P181" s="182"/>
    </row>
    <row r="182" spans="1:18" ht="24" customHeight="1" x14ac:dyDescent="0.35">
      <c r="A182" s="182"/>
      <c r="B182" s="511" t="s">
        <v>507</v>
      </c>
      <c r="C182" s="15"/>
      <c r="D182" s="15"/>
      <c r="E182" s="15"/>
      <c r="F182" s="4"/>
      <c r="G182" s="4"/>
      <c r="H182" s="175"/>
      <c r="I182" s="251"/>
      <c r="P182" s="182"/>
    </row>
    <row r="183" spans="1:18" x14ac:dyDescent="0.35">
      <c r="A183" s="182"/>
      <c r="B183" s="135" t="s">
        <v>116</v>
      </c>
      <c r="C183" s="148" t="s">
        <v>9</v>
      </c>
      <c r="D183" s="148" t="s">
        <v>9</v>
      </c>
      <c r="E183" s="35">
        <v>31.64</v>
      </c>
      <c r="F183" s="35">
        <v>23.38</v>
      </c>
      <c r="G183" s="35">
        <v>29.79</v>
      </c>
      <c r="H183" s="170">
        <v>35.33</v>
      </c>
      <c r="I183" s="252">
        <v>36.07</v>
      </c>
      <c r="P183" s="182"/>
    </row>
    <row r="184" spans="1:18" ht="15" thickBot="1" x14ac:dyDescent="0.4">
      <c r="A184" s="182"/>
      <c r="B184" s="136" t="s">
        <v>115</v>
      </c>
      <c r="C184" s="157"/>
      <c r="D184" s="157"/>
      <c r="E184" s="33">
        <v>68.36</v>
      </c>
      <c r="F184" s="33">
        <v>76.62</v>
      </c>
      <c r="G184" s="33">
        <v>70.209999999999994</v>
      </c>
      <c r="H184" s="240">
        <v>64.67</v>
      </c>
      <c r="I184" s="253">
        <v>63.93</v>
      </c>
      <c r="P184" s="182"/>
    </row>
    <row r="185" spans="1:18" s="4" customFormat="1" ht="13.5" thickTop="1" x14ac:dyDescent="0.3">
      <c r="A185" s="175"/>
      <c r="C185" s="152"/>
      <c r="D185" s="36"/>
      <c r="E185" s="36"/>
      <c r="F185" s="36"/>
      <c r="G185" s="36"/>
      <c r="H185" s="22"/>
      <c r="I185" s="175"/>
      <c r="J185" s="175"/>
      <c r="R185" s="175"/>
    </row>
    <row r="186" spans="1:18" s="4" customFormat="1" ht="13" x14ac:dyDescent="0.3">
      <c r="A186" s="175"/>
      <c r="B186" s="175"/>
      <c r="C186" s="233"/>
      <c r="D186" s="245"/>
      <c r="E186" s="245"/>
      <c r="F186" s="245"/>
      <c r="G186" s="245"/>
      <c r="H186" s="184"/>
      <c r="I186" s="175"/>
      <c r="J186" s="175"/>
      <c r="L186" s="175"/>
    </row>
    <row r="187" spans="1:18" s="4" customFormat="1" ht="13" x14ac:dyDescent="0.3">
      <c r="A187" s="175"/>
      <c r="C187" s="152"/>
      <c r="D187" s="36"/>
      <c r="E187" s="36"/>
      <c r="F187" s="36"/>
      <c r="G187" s="36"/>
      <c r="H187" s="22"/>
      <c r="L187" s="175"/>
    </row>
    <row r="188" spans="1:18" s="4" customFormat="1" ht="13" x14ac:dyDescent="0.3">
      <c r="A188" s="175"/>
      <c r="B188" s="13" t="s">
        <v>168</v>
      </c>
      <c r="C188" s="148"/>
      <c r="E188" s="514"/>
      <c r="F188" s="514"/>
      <c r="G188" s="514"/>
      <c r="H188" s="514"/>
      <c r="I188" s="514"/>
    </row>
    <row r="189" spans="1:18" s="4" customFormat="1" ht="13.5" customHeight="1" x14ac:dyDescent="0.3">
      <c r="A189" s="175"/>
      <c r="C189" s="148"/>
      <c r="E189" s="608" t="s">
        <v>169</v>
      </c>
      <c r="F189" s="608"/>
      <c r="G189" s="608"/>
      <c r="H189" s="608"/>
      <c r="I189" s="608" t="s">
        <v>170</v>
      </c>
      <c r="J189" s="608"/>
      <c r="K189" s="608"/>
      <c r="L189" s="608"/>
    </row>
    <row r="190" spans="1:18" s="4" customFormat="1" ht="13" x14ac:dyDescent="0.3">
      <c r="B190" s="51"/>
      <c r="C190" s="148"/>
      <c r="E190" s="515">
        <v>2021</v>
      </c>
      <c r="F190" s="515">
        <v>2022</v>
      </c>
      <c r="G190" s="138">
        <v>2023</v>
      </c>
      <c r="H190" s="138">
        <v>2023</v>
      </c>
      <c r="I190" s="515">
        <v>2021</v>
      </c>
      <c r="J190" s="515">
        <v>2022</v>
      </c>
      <c r="K190" s="138">
        <v>2023</v>
      </c>
      <c r="L190" s="138">
        <v>2023</v>
      </c>
    </row>
    <row r="191" spans="1:18" s="4" customFormat="1" ht="27.75" customHeight="1" x14ac:dyDescent="0.3">
      <c r="C191" s="147" t="s">
        <v>9</v>
      </c>
      <c r="D191" s="156"/>
      <c r="E191" s="609" t="s">
        <v>688</v>
      </c>
      <c r="F191" s="610"/>
      <c r="G191" s="610"/>
      <c r="H191" s="516" t="s">
        <v>436</v>
      </c>
      <c r="I191" s="610" t="s">
        <v>688</v>
      </c>
      <c r="J191" s="610"/>
      <c r="K191" s="610"/>
      <c r="L191" s="517" t="s">
        <v>436</v>
      </c>
    </row>
    <row r="192" spans="1:18" s="4" customFormat="1" ht="27.75" customHeight="1" x14ac:dyDescent="0.3">
      <c r="B192" s="106" t="s">
        <v>171</v>
      </c>
      <c r="C192" s="147"/>
      <c r="D192" s="512" t="s">
        <v>9</v>
      </c>
      <c r="E192" s="413"/>
      <c r="F192" s="35"/>
      <c r="G192" s="414"/>
      <c r="H192" s="414"/>
      <c r="I192" s="413"/>
      <c r="J192" s="35"/>
      <c r="K192" s="414"/>
      <c r="L192" s="414"/>
    </row>
    <row r="193" spans="2:13" s="4" customFormat="1" ht="13" x14ac:dyDescent="0.3">
      <c r="B193" s="51" t="s">
        <v>172</v>
      </c>
      <c r="C193" s="148"/>
      <c r="E193" s="413">
        <v>99</v>
      </c>
      <c r="F193" s="35">
        <v>99</v>
      </c>
      <c r="G193" s="414">
        <v>99</v>
      </c>
      <c r="H193" s="414">
        <v>102</v>
      </c>
      <c r="I193" s="413" t="s">
        <v>174</v>
      </c>
      <c r="J193" s="35">
        <v>100</v>
      </c>
      <c r="K193" s="414">
        <v>100</v>
      </c>
      <c r="L193" s="414">
        <v>97</v>
      </c>
    </row>
    <row r="194" spans="2:13" s="4" customFormat="1" ht="13" x14ac:dyDescent="0.3">
      <c r="B194" s="51" t="s">
        <v>176</v>
      </c>
      <c r="C194" s="148"/>
      <c r="D194" s="156"/>
      <c r="E194" s="413" t="s">
        <v>175</v>
      </c>
      <c r="F194" s="35">
        <v>98</v>
      </c>
      <c r="G194" s="414">
        <v>98</v>
      </c>
      <c r="H194" s="414">
        <v>87</v>
      </c>
      <c r="I194" s="413" t="s">
        <v>177</v>
      </c>
      <c r="J194" s="35">
        <v>100</v>
      </c>
      <c r="K194" s="414">
        <v>98</v>
      </c>
      <c r="L194" s="414">
        <v>79</v>
      </c>
    </row>
    <row r="195" spans="2:13" s="4" customFormat="1" ht="13" x14ac:dyDescent="0.3">
      <c r="B195" s="51" t="s">
        <v>178</v>
      </c>
      <c r="C195" s="148"/>
      <c r="D195" s="156"/>
      <c r="E195" s="413" t="s">
        <v>175</v>
      </c>
      <c r="F195" s="35">
        <v>98</v>
      </c>
      <c r="G195" s="414">
        <v>99</v>
      </c>
      <c r="H195" s="414">
        <v>97</v>
      </c>
      <c r="I195" s="413" t="s">
        <v>177</v>
      </c>
      <c r="J195" s="35">
        <v>99</v>
      </c>
      <c r="K195" s="414">
        <v>100</v>
      </c>
      <c r="L195" s="414">
        <v>98</v>
      </c>
    </row>
    <row r="196" spans="2:13" s="4" customFormat="1" ht="13" x14ac:dyDescent="0.3">
      <c r="B196" s="51" t="s">
        <v>157</v>
      </c>
      <c r="C196" s="148"/>
      <c r="D196" s="156"/>
      <c r="E196" s="413" t="s">
        <v>173</v>
      </c>
      <c r="F196" s="35">
        <v>101</v>
      </c>
      <c r="G196" s="414">
        <v>100</v>
      </c>
      <c r="H196" s="414">
        <v>101</v>
      </c>
      <c r="I196" s="413" t="s">
        <v>179</v>
      </c>
      <c r="J196" s="35">
        <v>102</v>
      </c>
      <c r="K196" s="414">
        <v>100</v>
      </c>
      <c r="L196" s="414">
        <v>101</v>
      </c>
    </row>
    <row r="197" spans="2:13" s="4" customFormat="1" ht="13.5" thickBot="1" x14ac:dyDescent="0.35">
      <c r="B197" s="137" t="s">
        <v>158</v>
      </c>
      <c r="C197" s="157"/>
      <c r="D197" s="33"/>
      <c r="E197" s="304" t="s">
        <v>180</v>
      </c>
      <c r="F197" s="33">
        <v>95</v>
      </c>
      <c r="G197" s="415">
        <v>98</v>
      </c>
      <c r="H197" s="415">
        <v>85</v>
      </c>
      <c r="I197" s="304" t="s">
        <v>180</v>
      </c>
      <c r="J197" s="33">
        <v>95</v>
      </c>
      <c r="K197" s="415">
        <v>98</v>
      </c>
      <c r="L197" s="415">
        <v>85</v>
      </c>
    </row>
    <row r="198" spans="2:13" s="4" customFormat="1" ht="14" thickTop="1" x14ac:dyDescent="0.3">
      <c r="B198" s="106" t="s">
        <v>539</v>
      </c>
      <c r="C198" s="147" t="s">
        <v>9</v>
      </c>
      <c r="E198" s="518"/>
      <c r="F198" s="35"/>
      <c r="G198" s="414"/>
      <c r="H198" s="414"/>
      <c r="I198" s="413"/>
      <c r="J198" s="35"/>
      <c r="K198" s="414"/>
      <c r="L198" s="414"/>
    </row>
    <row r="199" spans="2:13" s="4" customFormat="1" ht="13" x14ac:dyDescent="0.3">
      <c r="B199" s="51" t="s">
        <v>172</v>
      </c>
      <c r="C199" s="148"/>
      <c r="E199" s="518" t="s">
        <v>181</v>
      </c>
      <c r="F199" s="35">
        <v>98</v>
      </c>
      <c r="G199" s="414">
        <v>98</v>
      </c>
      <c r="H199" s="414">
        <v>101</v>
      </c>
      <c r="I199" s="413" t="s">
        <v>181</v>
      </c>
      <c r="J199" s="35">
        <v>99</v>
      </c>
      <c r="K199" s="414">
        <v>99</v>
      </c>
      <c r="L199" s="414">
        <v>97</v>
      </c>
    </row>
    <row r="200" spans="2:13" s="4" customFormat="1" ht="13" x14ac:dyDescent="0.3">
      <c r="B200" s="51" t="s">
        <v>182</v>
      </c>
      <c r="C200" s="148"/>
      <c r="E200" s="518" t="s">
        <v>175</v>
      </c>
      <c r="F200" s="35">
        <v>98</v>
      </c>
      <c r="G200" s="414">
        <v>98</v>
      </c>
      <c r="H200" s="414">
        <v>87</v>
      </c>
      <c r="I200" s="413" t="s">
        <v>175</v>
      </c>
      <c r="J200" s="35">
        <v>99</v>
      </c>
      <c r="K200" s="414">
        <v>98</v>
      </c>
      <c r="L200" s="414">
        <v>79</v>
      </c>
    </row>
    <row r="201" spans="2:13" s="4" customFormat="1" ht="13" x14ac:dyDescent="0.3">
      <c r="B201" s="51" t="s">
        <v>183</v>
      </c>
      <c r="C201" s="148"/>
      <c r="E201" s="518" t="s">
        <v>175</v>
      </c>
      <c r="F201" s="35">
        <v>98</v>
      </c>
      <c r="G201" s="414">
        <v>99</v>
      </c>
      <c r="H201" s="414">
        <v>93</v>
      </c>
      <c r="I201" s="413" t="s">
        <v>175</v>
      </c>
      <c r="J201" s="35">
        <v>99</v>
      </c>
      <c r="K201" s="414">
        <v>100</v>
      </c>
      <c r="L201" s="414">
        <v>93</v>
      </c>
    </row>
    <row r="202" spans="2:13" s="4" customFormat="1" ht="13" x14ac:dyDescent="0.3">
      <c r="B202" s="51" t="s">
        <v>184</v>
      </c>
      <c r="C202" s="148"/>
      <c r="E202" s="518" t="s">
        <v>174</v>
      </c>
      <c r="F202" s="35">
        <v>99</v>
      </c>
      <c r="G202" s="414">
        <v>98</v>
      </c>
      <c r="H202" s="414">
        <v>98</v>
      </c>
      <c r="I202" s="413" t="s">
        <v>185</v>
      </c>
      <c r="J202" s="35">
        <v>100</v>
      </c>
      <c r="K202" s="414">
        <v>99</v>
      </c>
      <c r="L202" s="414">
        <v>98</v>
      </c>
    </row>
    <row r="203" spans="2:13" s="4" customFormat="1" ht="13.5" thickBot="1" x14ac:dyDescent="0.35">
      <c r="B203" s="137" t="s">
        <v>158</v>
      </c>
      <c r="C203" s="157"/>
      <c r="D203" s="33"/>
      <c r="E203" s="519" t="s">
        <v>180</v>
      </c>
      <c r="F203" s="520">
        <v>95</v>
      </c>
      <c r="G203" s="417">
        <v>96</v>
      </c>
      <c r="H203" s="417">
        <v>94</v>
      </c>
      <c r="I203" s="416" t="s">
        <v>180</v>
      </c>
      <c r="J203" s="520">
        <v>96</v>
      </c>
      <c r="K203" s="417">
        <v>95</v>
      </c>
      <c r="L203" s="417">
        <v>93</v>
      </c>
    </row>
    <row r="204" spans="2:13" s="4" customFormat="1" ht="13.5" thickTop="1" x14ac:dyDescent="0.3">
      <c r="B204" s="508"/>
      <c r="C204" s="521"/>
      <c r="D204" s="522"/>
      <c r="E204" s="518"/>
      <c r="F204" s="522"/>
      <c r="G204" s="318"/>
      <c r="H204" s="318"/>
      <c r="I204" s="413"/>
      <c r="J204" s="319"/>
      <c r="K204" s="318"/>
      <c r="L204" s="318"/>
      <c r="M204" s="175"/>
    </row>
    <row r="205" spans="2:13" s="4" customFormat="1" x14ac:dyDescent="0.35">
      <c r="B205" s="523" t="s">
        <v>696</v>
      </c>
      <c r="C205" s="30"/>
      <c r="D205" s="30"/>
      <c r="E205" s="30"/>
      <c r="F205"/>
      <c r="G205"/>
      <c r="H205"/>
      <c r="I205"/>
    </row>
    <row r="206" spans="2:13" s="4" customFormat="1" x14ac:dyDescent="0.35">
      <c r="C206"/>
      <c r="D206" s="608" t="s">
        <v>90</v>
      </c>
      <c r="E206" s="608" t="s">
        <v>707</v>
      </c>
      <c r="F206" s="608" t="s">
        <v>708</v>
      </c>
      <c r="G206" s="608"/>
      <c r="H206" s="608"/>
    </row>
    <row r="207" spans="2:13" s="4" customFormat="1" x14ac:dyDescent="0.35">
      <c r="C207"/>
      <c r="D207" s="608"/>
      <c r="E207" s="608"/>
      <c r="F207" s="138" t="s">
        <v>711</v>
      </c>
      <c r="G207" s="138" t="s">
        <v>710</v>
      </c>
      <c r="H207" s="138" t="s">
        <v>709</v>
      </c>
    </row>
    <row r="208" spans="2:13" s="4" customFormat="1" x14ac:dyDescent="0.35">
      <c r="C208"/>
      <c r="D208" s="524" t="s">
        <v>67</v>
      </c>
      <c r="E208" s="51"/>
      <c r="F208" s="413"/>
      <c r="G208" s="35"/>
      <c r="H208" s="525"/>
    </row>
    <row r="209" spans="3:15" s="4" customFormat="1" x14ac:dyDescent="0.35">
      <c r="C209"/>
      <c r="D209" s="524" t="s">
        <v>689</v>
      </c>
      <c r="E209" s="51"/>
      <c r="F209" s="413"/>
      <c r="G209" s="35"/>
      <c r="H209" s="525"/>
    </row>
    <row r="210" spans="3:15" s="4" customFormat="1" x14ac:dyDescent="0.35">
      <c r="C210"/>
      <c r="D210" s="524" t="s">
        <v>690</v>
      </c>
      <c r="E210" s="51"/>
      <c r="F210" s="413"/>
      <c r="G210" s="35"/>
      <c r="H210" s="525"/>
    </row>
    <row r="211" spans="3:15" s="4" customFormat="1" x14ac:dyDescent="0.35">
      <c r="C211"/>
      <c r="D211" s="524" t="s">
        <v>697</v>
      </c>
      <c r="E211" s="51"/>
      <c r="F211" s="413"/>
      <c r="G211" s="35"/>
      <c r="H211" s="525"/>
    </row>
    <row r="212" spans="3:15" s="4" customFormat="1" x14ac:dyDescent="0.35">
      <c r="C212"/>
      <c r="D212" s="524" t="s">
        <v>698</v>
      </c>
      <c r="E212" s="51"/>
      <c r="F212" s="413"/>
      <c r="G212" s="35"/>
      <c r="H212" s="525"/>
    </row>
    <row r="213" spans="3:15" s="4" customFormat="1" x14ac:dyDescent="0.35">
      <c r="C213"/>
      <c r="D213" s="524" t="s">
        <v>691</v>
      </c>
      <c r="E213" s="51"/>
      <c r="F213" s="413"/>
      <c r="G213" s="35"/>
      <c r="H213" s="525"/>
    </row>
    <row r="214" spans="3:15" s="4" customFormat="1" x14ac:dyDescent="0.35">
      <c r="C214"/>
      <c r="D214" s="524" t="s">
        <v>699</v>
      </c>
      <c r="E214" s="51"/>
      <c r="F214" s="413"/>
      <c r="G214" s="35"/>
      <c r="H214" s="525"/>
    </row>
    <row r="215" spans="3:15" s="4" customFormat="1" x14ac:dyDescent="0.35">
      <c r="C215"/>
      <c r="D215" s="524" t="s">
        <v>700</v>
      </c>
      <c r="E215" s="51"/>
      <c r="F215" s="413"/>
      <c r="G215" s="35"/>
      <c r="H215" s="525"/>
    </row>
    <row r="216" spans="3:15" s="4" customFormat="1" x14ac:dyDescent="0.35">
      <c r="C216"/>
      <c r="D216" s="524" t="s">
        <v>701</v>
      </c>
      <c r="E216" s="51"/>
      <c r="F216" s="413"/>
      <c r="G216" s="35"/>
      <c r="H216" s="525"/>
    </row>
    <row r="217" spans="3:15" s="4" customFormat="1" x14ac:dyDescent="0.35">
      <c r="C217"/>
      <c r="D217" s="524" t="s">
        <v>692</v>
      </c>
      <c r="E217" s="51"/>
      <c r="F217" s="413"/>
      <c r="G217" s="35"/>
      <c r="H217" s="525"/>
    </row>
    <row r="218" spans="3:15" s="4" customFormat="1" x14ac:dyDescent="0.35">
      <c r="C218"/>
      <c r="D218" s="524" t="s">
        <v>91</v>
      </c>
      <c r="E218" s="51"/>
      <c r="F218" s="413"/>
      <c r="G218" s="35"/>
      <c r="H218" s="525"/>
    </row>
    <row r="219" spans="3:15" s="4" customFormat="1" x14ac:dyDescent="0.35">
      <c r="C219"/>
      <c r="D219" s="524" t="s">
        <v>693</v>
      </c>
      <c r="E219" s="51"/>
      <c r="F219" s="413"/>
      <c r="G219" s="35"/>
      <c r="H219" s="525"/>
      <c r="I219" s="4" t="s">
        <v>712</v>
      </c>
    </row>
    <row r="220" spans="3:15" s="4" customFormat="1" x14ac:dyDescent="0.35">
      <c r="C220"/>
      <c r="D220" s="524" t="s">
        <v>694</v>
      </c>
      <c r="E220" s="51"/>
      <c r="F220" s="413"/>
      <c r="G220" s="35"/>
      <c r="H220" s="525"/>
      <c r="J220" s="4" t="s">
        <v>713</v>
      </c>
    </row>
    <row r="221" spans="3:15" s="4" customFormat="1" x14ac:dyDescent="0.35">
      <c r="C221"/>
      <c r="D221" s="524" t="s">
        <v>702</v>
      </c>
      <c r="E221" s="51"/>
      <c r="F221" s="413"/>
      <c r="G221" s="35"/>
      <c r="H221" s="525"/>
      <c r="J221" s="526" t="s">
        <v>714</v>
      </c>
      <c r="K221" s="526"/>
      <c r="L221" s="526"/>
      <c r="M221" s="526"/>
      <c r="N221" s="526"/>
      <c r="O221" s="526"/>
    </row>
    <row r="222" spans="3:15" s="4" customFormat="1" x14ac:dyDescent="0.35">
      <c r="C222"/>
      <c r="D222" s="524" t="s">
        <v>703</v>
      </c>
      <c r="E222" s="51"/>
      <c r="F222" s="413"/>
      <c r="G222" s="35"/>
      <c r="H222" s="525"/>
      <c r="J222" s="4" t="s">
        <v>715</v>
      </c>
    </row>
    <row r="223" spans="3:15" s="4" customFormat="1" ht="15" thickBot="1" x14ac:dyDescent="0.4">
      <c r="C223"/>
      <c r="D223" s="527" t="s">
        <v>704</v>
      </c>
      <c r="E223" s="137"/>
      <c r="F223" s="304"/>
      <c r="G223" s="33"/>
      <c r="H223" s="528"/>
      <c r="J223" s="4" t="s">
        <v>716</v>
      </c>
    </row>
    <row r="224" spans="3:15" s="4" customFormat="1" ht="22.5" customHeight="1" thickTop="1" x14ac:dyDescent="0.3">
      <c r="C224" s="529"/>
      <c r="D224" s="611" t="s">
        <v>705</v>
      </c>
      <c r="E224" s="611"/>
      <c r="F224" s="611"/>
      <c r="G224" s="611"/>
      <c r="H224" s="611"/>
      <c r="I224" s="611"/>
      <c r="J224" s="611"/>
    </row>
    <row r="225" spans="2:14" s="4" customFormat="1" ht="12" x14ac:dyDescent="0.3">
      <c r="B225" s="529"/>
      <c r="C225" s="28" t="s">
        <v>695</v>
      </c>
      <c r="D225" s="611" t="s">
        <v>706</v>
      </c>
      <c r="E225" s="611"/>
      <c r="F225" s="611"/>
      <c r="G225" s="611"/>
      <c r="H225" s="611"/>
      <c r="I225" s="611"/>
      <c r="J225" s="611"/>
    </row>
    <row r="226" spans="2:14" s="4" customFormat="1" x14ac:dyDescent="0.35">
      <c r="B226" s="529"/>
      <c r="C226" s="30"/>
      <c r="D226" s="30"/>
      <c r="E226" s="30"/>
      <c r="F226"/>
      <c r="G226"/>
      <c r="H226"/>
      <c r="I226"/>
    </row>
    <row r="227" spans="2:14" s="175" customFormat="1" ht="13.5" thickBot="1" x14ac:dyDescent="0.35">
      <c r="B227" s="258"/>
      <c r="C227" s="257"/>
      <c r="K227" s="259"/>
    </row>
    <row r="228" spans="2:14" s="175" customFormat="1" ht="13.5" thickBot="1" x14ac:dyDescent="0.35">
      <c r="B228" s="199" t="s">
        <v>437</v>
      </c>
      <c r="C228" s="334"/>
      <c r="K228" s="259"/>
    </row>
    <row r="229" spans="2:14" s="175" customFormat="1" x14ac:dyDescent="0.35">
      <c r="B229"/>
      <c r="C229"/>
      <c r="D229"/>
      <c r="E229"/>
      <c r="F229"/>
      <c r="G229"/>
      <c r="H229"/>
      <c r="I229"/>
      <c r="J229"/>
      <c r="K229"/>
    </row>
    <row r="230" spans="2:14" s="175" customFormat="1" x14ac:dyDescent="0.35">
      <c r="B230"/>
      <c r="C230"/>
      <c r="D230"/>
      <c r="E230"/>
      <c r="F230"/>
      <c r="G230"/>
      <c r="H230"/>
      <c r="I230"/>
      <c r="J230"/>
      <c r="K230"/>
    </row>
    <row r="231" spans="2:14" s="175" customFormat="1" x14ac:dyDescent="0.35">
      <c r="B231"/>
      <c r="C231"/>
      <c r="D231"/>
      <c r="E231"/>
      <c r="F231"/>
      <c r="G231"/>
      <c r="H231"/>
      <c r="I231"/>
      <c r="J231"/>
      <c r="K231"/>
    </row>
    <row r="232" spans="2:14" s="175" customFormat="1" x14ac:dyDescent="0.35">
      <c r="B232"/>
      <c r="C232"/>
      <c r="D232"/>
      <c r="E232"/>
      <c r="F232"/>
      <c r="G232"/>
      <c r="H232"/>
      <c r="I232"/>
      <c r="J232"/>
      <c r="K232"/>
      <c r="L232" s="428"/>
      <c r="M232" s="428"/>
      <c r="N232" s="428"/>
    </row>
    <row r="233" spans="2:14" s="175" customFormat="1" ht="13.5" thickBot="1" x14ac:dyDescent="0.35">
      <c r="B233" s="199"/>
      <c r="C233" s="334"/>
      <c r="K233" s="259"/>
    </row>
    <row r="234" spans="2:14" s="175" customFormat="1" ht="13.5" thickBot="1" x14ac:dyDescent="0.35">
      <c r="B234" s="347"/>
      <c r="C234" s="348"/>
      <c r="D234" s="348"/>
      <c r="E234" s="138">
        <v>2022</v>
      </c>
      <c r="F234" s="138">
        <v>2023</v>
      </c>
      <c r="J234" s="259"/>
    </row>
    <row r="235" spans="2:14" s="175" customFormat="1" ht="28.5" customHeight="1" thickBot="1" x14ac:dyDescent="0.35">
      <c r="B235" s="234" t="s">
        <v>717</v>
      </c>
      <c r="C235" s="349" t="s">
        <v>9</v>
      </c>
      <c r="D235" s="530" t="s">
        <v>1</v>
      </c>
      <c r="E235" s="345" t="s">
        <v>719</v>
      </c>
      <c r="F235" s="534">
        <v>945</v>
      </c>
      <c r="J235" s="259"/>
    </row>
    <row r="236" spans="2:14" s="175" customFormat="1" ht="13.5" thickBot="1" x14ac:dyDescent="0.35">
      <c r="B236" s="203" t="s">
        <v>535</v>
      </c>
      <c r="C236" s="349"/>
      <c r="D236" s="530"/>
      <c r="E236" s="350">
        <v>129</v>
      </c>
      <c r="F236" s="534">
        <v>619</v>
      </c>
      <c r="J236" s="259"/>
    </row>
    <row r="237" spans="2:14" s="175" customFormat="1" ht="13.5" thickBot="1" x14ac:dyDescent="0.35">
      <c r="B237" s="203" t="s">
        <v>718</v>
      </c>
      <c r="C237" s="349"/>
      <c r="D237" s="530"/>
      <c r="E237" s="350">
        <v>393</v>
      </c>
      <c r="F237" s="534">
        <v>326</v>
      </c>
      <c r="J237" s="259"/>
    </row>
    <row r="238" spans="2:14" s="175" customFormat="1" ht="13.5" thickBot="1" x14ac:dyDescent="0.35">
      <c r="B238" s="234" t="s">
        <v>721</v>
      </c>
      <c r="C238" s="349"/>
      <c r="D238" s="530" t="s">
        <v>9</v>
      </c>
      <c r="E238" s="350" t="s">
        <v>720</v>
      </c>
      <c r="F238" s="534">
        <v>92.91</v>
      </c>
      <c r="J238" s="259"/>
    </row>
    <row r="239" spans="2:14" s="175" customFormat="1" ht="13.5" thickBot="1" x14ac:dyDescent="0.35">
      <c r="B239" s="246" t="s">
        <v>557</v>
      </c>
      <c r="C239" s="349"/>
      <c r="D239" s="530"/>
      <c r="E239" s="350">
        <v>95.35</v>
      </c>
      <c r="F239" s="534">
        <v>97.58</v>
      </c>
      <c r="J239" s="259"/>
    </row>
    <row r="240" spans="2:14" s="175" customFormat="1" ht="13.5" thickBot="1" x14ac:dyDescent="0.35">
      <c r="B240" s="246" t="s">
        <v>536</v>
      </c>
      <c r="C240" s="349"/>
      <c r="D240" s="530"/>
      <c r="E240" s="350">
        <v>98.98</v>
      </c>
      <c r="F240" s="534">
        <v>84.05</v>
      </c>
      <c r="J240" s="259"/>
    </row>
    <row r="241" spans="1:18" s="175" customFormat="1" ht="14" thickBot="1" x14ac:dyDescent="0.35">
      <c r="B241" s="234" t="s">
        <v>540</v>
      </c>
      <c r="C241" s="349"/>
      <c r="D241" s="530" t="s">
        <v>1</v>
      </c>
      <c r="E241" s="351">
        <v>10989</v>
      </c>
      <c r="F241" s="62">
        <v>11544</v>
      </c>
      <c r="J241" s="259"/>
    </row>
    <row r="242" spans="1:18" s="175" customFormat="1" ht="13.5" thickBot="1" x14ac:dyDescent="0.35">
      <c r="B242" s="246" t="s">
        <v>535</v>
      </c>
      <c r="C242" s="349"/>
      <c r="D242" s="530"/>
      <c r="E242" s="351">
        <v>6595</v>
      </c>
      <c r="F242" s="534">
        <v>6924</v>
      </c>
      <c r="I242" s="249"/>
      <c r="J242" s="259"/>
    </row>
    <row r="243" spans="1:18" s="175" customFormat="1" ht="13.5" thickBot="1" x14ac:dyDescent="0.35">
      <c r="B243" s="246" t="s">
        <v>536</v>
      </c>
      <c r="C243" s="334"/>
      <c r="D243" s="531"/>
      <c r="E243" s="351">
        <v>4394</v>
      </c>
      <c r="F243" s="534">
        <v>4620</v>
      </c>
      <c r="J243" s="259"/>
    </row>
    <row r="244" spans="1:18" s="175" customFormat="1" ht="14" thickBot="1" x14ac:dyDescent="0.35">
      <c r="B244" s="352" t="s">
        <v>541</v>
      </c>
      <c r="C244" s="353"/>
      <c r="D244" s="532"/>
      <c r="E244" s="355">
        <v>1638</v>
      </c>
      <c r="F244" s="533">
        <v>1938</v>
      </c>
      <c r="J244" s="259"/>
    </row>
    <row r="245" spans="1:18" s="175" customFormat="1" ht="14" thickTop="1" thickBot="1" x14ac:dyDescent="0.35">
      <c r="B245" s="258" t="s">
        <v>438</v>
      </c>
      <c r="C245" s="257"/>
      <c r="K245" s="259"/>
    </row>
    <row r="246" spans="1:18" s="175" customFormat="1" ht="13.5" thickBot="1" x14ac:dyDescent="0.35">
      <c r="B246" s="258" t="s">
        <v>723</v>
      </c>
      <c r="C246" s="257"/>
      <c r="K246" s="259"/>
    </row>
    <row r="247" spans="1:18" s="175" customFormat="1" ht="13.5" thickBot="1" x14ac:dyDescent="0.35">
      <c r="B247" s="258" t="s">
        <v>722</v>
      </c>
      <c r="C247" s="257"/>
      <c r="K247" s="259"/>
    </row>
    <row r="248" spans="1:18" s="175" customFormat="1" ht="13.5" thickBot="1" x14ac:dyDescent="0.35">
      <c r="B248" s="258"/>
      <c r="C248" s="257"/>
      <c r="K248" s="259"/>
    </row>
    <row r="249" spans="1:18" s="4" customFormat="1" ht="21" customHeight="1" x14ac:dyDescent="0.35">
      <c r="B249" s="13" t="s">
        <v>542</v>
      </c>
      <c r="C249" s="148"/>
      <c r="I249"/>
      <c r="R249" s="175"/>
    </row>
    <row r="250" spans="1:18" ht="15" thickBot="1" x14ac:dyDescent="0.4">
      <c r="A250" s="20"/>
      <c r="B250" s="54"/>
      <c r="C250" s="149"/>
      <c r="D250" s="149"/>
      <c r="E250" s="138">
        <v>2019</v>
      </c>
      <c r="F250" s="138">
        <v>2020</v>
      </c>
      <c r="G250" s="138">
        <v>2021</v>
      </c>
      <c r="H250" s="138">
        <v>2022</v>
      </c>
      <c r="I250" s="138">
        <v>2023</v>
      </c>
      <c r="O250" s="182"/>
    </row>
    <row r="251" spans="1:18" ht="15" thickTop="1" x14ac:dyDescent="0.35">
      <c r="A251" s="20"/>
      <c r="B251" s="335" t="s">
        <v>724</v>
      </c>
      <c r="C251" s="336" t="s">
        <v>1</v>
      </c>
      <c r="D251" s="535" t="s">
        <v>1</v>
      </c>
      <c r="E251" s="337">
        <v>266893</v>
      </c>
      <c r="F251" s="337">
        <v>248817</v>
      </c>
      <c r="G251" s="337">
        <v>226130</v>
      </c>
      <c r="H251" s="418">
        <v>253898</v>
      </c>
      <c r="I251" s="118">
        <v>248991</v>
      </c>
      <c r="O251" s="182"/>
    </row>
    <row r="252" spans="1:18" x14ac:dyDescent="0.35">
      <c r="A252" s="232"/>
      <c r="B252" s="338" t="s">
        <v>725</v>
      </c>
      <c r="C252" s="339"/>
      <c r="D252" s="474" t="s">
        <v>187</v>
      </c>
      <c r="E252" s="340"/>
      <c r="F252" s="340">
        <v>926407</v>
      </c>
      <c r="G252" s="340">
        <v>960152</v>
      </c>
      <c r="H252" s="419">
        <v>939393</v>
      </c>
      <c r="I252" s="260">
        <v>1154495</v>
      </c>
      <c r="O252" s="182"/>
    </row>
    <row r="253" spans="1:18" x14ac:dyDescent="0.35">
      <c r="A253" s="20"/>
      <c r="B253" s="234" t="s">
        <v>186</v>
      </c>
      <c r="C253" s="233" t="s">
        <v>187</v>
      </c>
      <c r="D253" s="536"/>
      <c r="E253" s="187"/>
      <c r="F253" s="187"/>
      <c r="G253" s="187"/>
      <c r="H253" s="222"/>
      <c r="I253" s="62"/>
      <c r="O253" s="182"/>
    </row>
    <row r="254" spans="1:18" s="56" customFormat="1" ht="12.75" customHeight="1" x14ac:dyDescent="0.35">
      <c r="A254" s="164"/>
      <c r="B254" s="210" t="s">
        <v>188</v>
      </c>
      <c r="C254" s="342"/>
      <c r="D254" s="537"/>
      <c r="E254" s="235"/>
      <c r="F254" s="235">
        <v>271365</v>
      </c>
      <c r="G254" s="235">
        <v>369602</v>
      </c>
      <c r="H254" s="235">
        <v>353783</v>
      </c>
      <c r="I254" s="167">
        <v>398803</v>
      </c>
      <c r="O254" s="244"/>
    </row>
    <row r="255" spans="1:18" s="56" customFormat="1" ht="12.75" customHeight="1" x14ac:dyDescent="0.35">
      <c r="A255" s="164"/>
      <c r="B255" s="308" t="s">
        <v>189</v>
      </c>
      <c r="C255" s="343"/>
      <c r="D255" s="474"/>
      <c r="E255" s="187"/>
      <c r="F255" s="187">
        <v>68962</v>
      </c>
      <c r="G255" s="187">
        <v>61869</v>
      </c>
      <c r="H255" s="222">
        <v>58663</v>
      </c>
      <c r="I255" s="62">
        <v>93926</v>
      </c>
      <c r="O255" s="244"/>
    </row>
    <row r="256" spans="1:18" s="56" customFormat="1" ht="12.75" customHeight="1" x14ac:dyDescent="0.35">
      <c r="A256" s="164"/>
      <c r="B256" s="308" t="s">
        <v>190</v>
      </c>
      <c r="C256" s="343"/>
      <c r="D256" s="474"/>
      <c r="E256" s="187"/>
      <c r="F256" s="187">
        <v>149570</v>
      </c>
      <c r="G256" s="187">
        <v>215678</v>
      </c>
      <c r="H256" s="222">
        <v>145188</v>
      </c>
      <c r="I256" s="62">
        <v>170687</v>
      </c>
      <c r="O256" s="244"/>
    </row>
    <row r="257" spans="1:15" s="56" customFormat="1" ht="12.75" customHeight="1" x14ac:dyDescent="0.35">
      <c r="A257" s="164"/>
      <c r="B257" s="308" t="s">
        <v>191</v>
      </c>
      <c r="C257" s="343"/>
      <c r="D257" s="474"/>
      <c r="E257" s="187"/>
      <c r="F257" s="187">
        <v>123786</v>
      </c>
      <c r="G257" s="187">
        <v>137877</v>
      </c>
      <c r="H257" s="222">
        <v>194997</v>
      </c>
      <c r="I257" s="62">
        <v>169047</v>
      </c>
      <c r="O257" s="244"/>
    </row>
    <row r="258" spans="1:15" s="56" customFormat="1" ht="12.75" customHeight="1" x14ac:dyDescent="0.35">
      <c r="A258" s="164"/>
      <c r="B258" s="308" t="s">
        <v>192</v>
      </c>
      <c r="C258" s="343"/>
      <c r="D258" s="474"/>
      <c r="E258" s="187"/>
      <c r="F258" s="187">
        <v>312724</v>
      </c>
      <c r="G258" s="187">
        <v>175126</v>
      </c>
      <c r="H258" s="222">
        <v>186762</v>
      </c>
      <c r="I258" s="62">
        <v>322032</v>
      </c>
      <c r="O258" s="244"/>
    </row>
    <row r="259" spans="1:15" ht="27.75" customHeight="1" x14ac:dyDescent="0.35">
      <c r="A259" s="20"/>
      <c r="B259" s="234" t="s">
        <v>193</v>
      </c>
      <c r="C259" s="233"/>
      <c r="D259" s="474"/>
      <c r="E259" s="344"/>
      <c r="F259" s="344"/>
      <c r="G259" s="344"/>
      <c r="H259" s="420"/>
      <c r="I259" s="139"/>
      <c r="O259" s="182"/>
    </row>
    <row r="260" spans="1:15" ht="20.25" customHeight="1" x14ac:dyDescent="0.35">
      <c r="A260" s="20"/>
      <c r="B260" s="205" t="s">
        <v>129</v>
      </c>
      <c r="C260" s="233"/>
      <c r="D260" s="474"/>
      <c r="E260" s="187"/>
      <c r="F260" s="187">
        <v>23373</v>
      </c>
      <c r="G260" s="187">
        <v>28557</v>
      </c>
      <c r="H260" s="222">
        <v>24677</v>
      </c>
      <c r="I260" s="62">
        <v>25787</v>
      </c>
      <c r="O260" s="182"/>
    </row>
    <row r="261" spans="1:15" ht="20.25" customHeight="1" x14ac:dyDescent="0.35">
      <c r="A261" s="20"/>
      <c r="B261" s="205" t="s">
        <v>130</v>
      </c>
      <c r="C261" s="233"/>
      <c r="D261" s="474"/>
      <c r="E261" s="187"/>
      <c r="F261" s="187">
        <v>244012</v>
      </c>
      <c r="G261" s="187">
        <v>288293</v>
      </c>
      <c r="H261" s="222">
        <v>251582</v>
      </c>
      <c r="I261" s="62">
        <v>279471</v>
      </c>
      <c r="O261" s="182"/>
    </row>
    <row r="262" spans="1:15" ht="20.25" customHeight="1" x14ac:dyDescent="0.35">
      <c r="A262" s="20"/>
      <c r="B262" s="205" t="s">
        <v>131</v>
      </c>
      <c r="C262" s="233"/>
      <c r="D262" s="474"/>
      <c r="E262" s="187"/>
      <c r="F262" s="187">
        <v>518962</v>
      </c>
      <c r="G262" s="187">
        <v>474396</v>
      </c>
      <c r="H262" s="222">
        <v>491227</v>
      </c>
      <c r="I262" s="62">
        <v>605744</v>
      </c>
      <c r="O262" s="182"/>
    </row>
    <row r="263" spans="1:15" ht="20.25" customHeight="1" x14ac:dyDescent="0.35">
      <c r="A263" s="20"/>
      <c r="B263" s="205" t="s">
        <v>132</v>
      </c>
      <c r="C263" s="233"/>
      <c r="D263" s="474"/>
      <c r="E263" s="187"/>
      <c r="F263" s="187">
        <v>140060</v>
      </c>
      <c r="G263" s="187">
        <v>168906</v>
      </c>
      <c r="H263" s="222">
        <v>171907</v>
      </c>
      <c r="I263" s="62">
        <v>243493</v>
      </c>
      <c r="O263" s="182"/>
    </row>
    <row r="264" spans="1:15" ht="20.25" customHeight="1" x14ac:dyDescent="0.35">
      <c r="A264" s="20"/>
      <c r="B264" s="234" t="s">
        <v>194</v>
      </c>
      <c r="C264" s="233" t="s">
        <v>187</v>
      </c>
      <c r="D264" s="474" t="s">
        <v>187</v>
      </c>
      <c r="E264" s="171"/>
      <c r="F264" s="171"/>
      <c r="G264" s="171"/>
      <c r="H264" s="222"/>
      <c r="I264" s="62"/>
      <c r="O264" s="182"/>
    </row>
    <row r="265" spans="1:15" x14ac:dyDescent="0.35">
      <c r="A265" s="20"/>
      <c r="B265" s="205" t="s">
        <v>508</v>
      </c>
      <c r="C265" s="233"/>
      <c r="D265" s="474"/>
      <c r="E265" s="187"/>
      <c r="F265" s="187">
        <v>573256</v>
      </c>
      <c r="G265" s="187">
        <v>595920</v>
      </c>
      <c r="H265" s="222">
        <v>536757</v>
      </c>
      <c r="I265" s="62">
        <v>492116</v>
      </c>
      <c r="O265" s="182"/>
    </row>
    <row r="266" spans="1:15" x14ac:dyDescent="0.35">
      <c r="A266" s="20"/>
      <c r="B266" s="205" t="s">
        <v>195</v>
      </c>
      <c r="C266" s="233"/>
      <c r="D266" s="474"/>
      <c r="E266" s="187"/>
      <c r="F266" s="187">
        <v>353151</v>
      </c>
      <c r="G266" s="187">
        <v>364232</v>
      </c>
      <c r="H266" s="222">
        <v>402635</v>
      </c>
      <c r="I266" s="62">
        <v>662379</v>
      </c>
      <c r="O266" s="182"/>
    </row>
    <row r="267" spans="1:15" ht="34" customHeight="1" x14ac:dyDescent="0.35">
      <c r="A267" s="204"/>
      <c r="B267" s="234" t="s">
        <v>726</v>
      </c>
      <c r="C267" s="233"/>
      <c r="D267" s="474" t="s">
        <v>187</v>
      </c>
      <c r="E267" s="171"/>
      <c r="F267" s="170">
        <v>29.6</v>
      </c>
      <c r="G267" s="170">
        <v>31.3</v>
      </c>
      <c r="H267" s="328">
        <v>31.1</v>
      </c>
      <c r="I267" s="121">
        <v>36.700000000000003</v>
      </c>
      <c r="O267" s="182"/>
    </row>
    <row r="268" spans="1:15" x14ac:dyDescent="0.35">
      <c r="A268" s="204"/>
      <c r="B268" s="205" t="s">
        <v>129</v>
      </c>
      <c r="C268" s="233"/>
      <c r="D268" s="474"/>
      <c r="E268" s="171"/>
      <c r="F268" s="170">
        <v>23.5</v>
      </c>
      <c r="G268" s="212">
        <v>30</v>
      </c>
      <c r="H268" s="328">
        <v>26.6</v>
      </c>
      <c r="I268" s="121">
        <v>27.6</v>
      </c>
      <c r="O268" s="182"/>
    </row>
    <row r="269" spans="1:15" x14ac:dyDescent="0.35">
      <c r="A269" s="204"/>
      <c r="B269" s="205" t="s">
        <v>130</v>
      </c>
      <c r="C269" s="233"/>
      <c r="D269" s="474"/>
      <c r="E269" s="171"/>
      <c r="F269" s="170">
        <v>26.2</v>
      </c>
      <c r="G269" s="170">
        <v>31.9</v>
      </c>
      <c r="H269" s="328">
        <v>28.3</v>
      </c>
      <c r="I269" s="121">
        <v>30.9</v>
      </c>
      <c r="O269" s="182"/>
    </row>
    <row r="270" spans="1:15" x14ac:dyDescent="0.35">
      <c r="A270" s="204"/>
      <c r="B270" s="205" t="s">
        <v>131</v>
      </c>
      <c r="C270" s="233"/>
      <c r="D270" s="474"/>
      <c r="E270" s="171"/>
      <c r="F270" s="170">
        <v>32.200000000000003</v>
      </c>
      <c r="G270" s="212">
        <v>30</v>
      </c>
      <c r="H270" s="328">
        <v>31.7</v>
      </c>
      <c r="I270" s="121">
        <v>38.5</v>
      </c>
      <c r="O270" s="182"/>
    </row>
    <row r="271" spans="1:15" x14ac:dyDescent="0.35">
      <c r="A271" s="204"/>
      <c r="B271" s="205" t="s">
        <v>132</v>
      </c>
      <c r="C271" s="233"/>
      <c r="D271" s="474"/>
      <c r="E271" s="171"/>
      <c r="F271" s="212">
        <v>29</v>
      </c>
      <c r="G271" s="212">
        <v>35</v>
      </c>
      <c r="H271" s="328">
        <v>35.1</v>
      </c>
      <c r="I271" s="121">
        <v>42</v>
      </c>
      <c r="O271" s="182"/>
    </row>
    <row r="272" spans="1:15" x14ac:dyDescent="0.35">
      <c r="A272" s="204"/>
      <c r="B272" s="346" t="s">
        <v>509</v>
      </c>
      <c r="C272" s="233" t="s">
        <v>187</v>
      </c>
      <c r="D272" s="474" t="s">
        <v>187</v>
      </c>
      <c r="E272" s="171"/>
      <c r="F272" s="171"/>
      <c r="G272" s="171"/>
      <c r="H272" s="222"/>
      <c r="I272" s="62"/>
      <c r="O272" s="182"/>
    </row>
    <row r="273" spans="1:20" ht="14.5" customHeight="1" x14ac:dyDescent="0.35">
      <c r="A273" s="182"/>
      <c r="B273" s="191" t="s">
        <v>727</v>
      </c>
      <c r="C273" s="233"/>
      <c r="D273" s="474"/>
      <c r="E273" s="171"/>
      <c r="F273" s="171">
        <v>30.8</v>
      </c>
      <c r="G273" s="171">
        <v>32.200000000000003</v>
      </c>
      <c r="H273" s="328">
        <v>32.4</v>
      </c>
      <c r="I273" s="121">
        <v>40.1</v>
      </c>
      <c r="O273" s="182"/>
    </row>
    <row r="274" spans="1:20" ht="14.5" customHeight="1" x14ac:dyDescent="0.35">
      <c r="A274" s="182"/>
      <c r="B274" s="191" t="s">
        <v>728</v>
      </c>
      <c r="C274" s="233"/>
      <c r="D274" s="474"/>
      <c r="E274" s="171"/>
      <c r="F274" s="192">
        <v>26</v>
      </c>
      <c r="G274" s="171">
        <v>28.6</v>
      </c>
      <c r="H274" s="420">
        <v>27.1</v>
      </c>
      <c r="I274" s="139">
        <v>27.5</v>
      </c>
      <c r="O274" s="182"/>
    </row>
    <row r="275" spans="1:20" ht="26" x14ac:dyDescent="0.35">
      <c r="A275" s="204"/>
      <c r="B275" s="234" t="s">
        <v>196</v>
      </c>
      <c r="C275" s="233" t="s">
        <v>21</v>
      </c>
      <c r="D275" s="474" t="s">
        <v>21</v>
      </c>
      <c r="E275" s="171">
        <v>33.4</v>
      </c>
      <c r="F275" s="171">
        <v>22.4</v>
      </c>
      <c r="G275" s="171">
        <v>27.4</v>
      </c>
      <c r="H275" s="171">
        <v>27.4</v>
      </c>
      <c r="I275" s="392">
        <v>31.6</v>
      </c>
      <c r="O275" s="182"/>
    </row>
    <row r="276" spans="1:20" ht="24" customHeight="1" thickBot="1" x14ac:dyDescent="0.4">
      <c r="A276" s="204"/>
      <c r="B276" s="361" t="s">
        <v>729</v>
      </c>
      <c r="C276" s="247" t="s">
        <v>197</v>
      </c>
      <c r="D276" s="538" t="s">
        <v>197</v>
      </c>
      <c r="E276" s="248">
        <v>1070.8</v>
      </c>
      <c r="F276" s="196">
        <v>716.1</v>
      </c>
      <c r="G276" s="196">
        <v>895.8</v>
      </c>
      <c r="H276" s="196">
        <v>908.2</v>
      </c>
      <c r="I276" s="539">
        <v>1005.1</v>
      </c>
      <c r="O276" s="182"/>
    </row>
    <row r="277" spans="1:20" ht="15" thickTop="1" x14ac:dyDescent="0.35">
      <c r="A277" s="182"/>
      <c r="B277" s="258" t="s">
        <v>730</v>
      </c>
      <c r="C277" s="334"/>
      <c r="D277" s="182"/>
      <c r="E277" s="182"/>
      <c r="F277" s="182"/>
      <c r="G277" s="175"/>
      <c r="H277" s="182"/>
      <c r="I277" s="182"/>
      <c r="J277" s="182"/>
      <c r="K277" s="182"/>
      <c r="L277" s="182"/>
      <c r="R277" s="182"/>
    </row>
    <row r="278" spans="1:20" s="30" customFormat="1" x14ac:dyDescent="0.35">
      <c r="B278" s="182"/>
      <c r="C278" s="334"/>
      <c r="D278" s="182"/>
      <c r="E278" s="182"/>
      <c r="F278" s="182"/>
      <c r="G278" s="182"/>
      <c r="H278" s="182"/>
      <c r="I278"/>
      <c r="J278"/>
      <c r="K278" s="19"/>
      <c r="L278" s="19"/>
      <c r="M278" s="19"/>
      <c r="N278" s="19"/>
      <c r="O278" s="19"/>
      <c r="P278" s="19"/>
      <c r="Q278" s="19"/>
      <c r="R278" s="19"/>
      <c r="S278" s="19"/>
      <c r="T278"/>
    </row>
    <row r="279" spans="1:20" s="19" customFormat="1" x14ac:dyDescent="0.35">
      <c r="B279"/>
      <c r="C279" s="148"/>
      <c r="D279"/>
      <c r="E279"/>
      <c r="F279"/>
      <c r="G279"/>
      <c r="H279"/>
      <c r="I279"/>
      <c r="J279" s="49"/>
      <c r="K279" s="49"/>
      <c r="L279"/>
      <c r="M279"/>
      <c r="N279"/>
      <c r="O279"/>
      <c r="P279"/>
      <c r="Q279"/>
      <c r="R279"/>
      <c r="S279"/>
    </row>
    <row r="280" spans="1:20" s="19" customFormat="1" ht="15" thickBot="1" x14ac:dyDescent="0.4">
      <c r="B280" s="13" t="s">
        <v>198</v>
      </c>
      <c r="C280" s="148"/>
      <c r="D280"/>
      <c r="E280"/>
      <c r="F280"/>
      <c r="G280"/>
      <c r="H280"/>
      <c r="I280"/>
      <c r="J280" s="49"/>
      <c r="K280" s="49"/>
      <c r="L280"/>
      <c r="M280"/>
      <c r="N280"/>
      <c r="O280"/>
      <c r="P280"/>
      <c r="Q280"/>
      <c r="R280"/>
    </row>
    <row r="281" spans="1:20" s="19" customFormat="1" ht="11.25" customHeight="1" thickBot="1" x14ac:dyDescent="0.4">
      <c r="B281" s="8"/>
      <c r="C281" s="158"/>
      <c r="D281" s="158"/>
      <c r="E281" s="24">
        <v>2019</v>
      </c>
      <c r="F281" s="24">
        <v>2020</v>
      </c>
      <c r="G281" s="231">
        <v>2021</v>
      </c>
      <c r="H281" s="230">
        <v>2022</v>
      </c>
      <c r="I281" s="394">
        <v>2023</v>
      </c>
      <c r="J281"/>
      <c r="K281"/>
      <c r="L281"/>
      <c r="M281"/>
      <c r="N281"/>
      <c r="O281"/>
      <c r="P281"/>
    </row>
    <row r="282" spans="1:20" s="19" customFormat="1" ht="33.75" customHeight="1" thickTop="1" x14ac:dyDescent="0.35">
      <c r="B282" s="391" t="s">
        <v>199</v>
      </c>
      <c r="C282" s="159" t="s">
        <v>9</v>
      </c>
      <c r="D282" s="540" t="s">
        <v>9</v>
      </c>
      <c r="E282" s="140">
        <v>93</v>
      </c>
      <c r="F282" s="140">
        <v>97</v>
      </c>
      <c r="G282" s="140">
        <v>94</v>
      </c>
      <c r="H282" s="170">
        <v>91</v>
      </c>
      <c r="I282" s="534">
        <v>85</v>
      </c>
      <c r="J282" s="4"/>
      <c r="K282" s="4"/>
      <c r="L282" s="4"/>
      <c r="M282" s="4"/>
      <c r="N282" s="4"/>
      <c r="O282" s="4"/>
      <c r="P282"/>
    </row>
    <row r="283" spans="1:20" x14ac:dyDescent="0.35">
      <c r="B283" s="9" t="s">
        <v>200</v>
      </c>
      <c r="C283" s="152"/>
      <c r="D283" s="475"/>
      <c r="E283" s="35">
        <v>100</v>
      </c>
      <c r="F283" s="35">
        <v>100</v>
      </c>
      <c r="G283" s="35">
        <v>100</v>
      </c>
      <c r="H283" s="170">
        <v>100</v>
      </c>
      <c r="I283" s="534">
        <v>100</v>
      </c>
    </row>
    <row r="284" spans="1:20" ht="24" x14ac:dyDescent="0.35">
      <c r="B284" s="11" t="s">
        <v>201</v>
      </c>
      <c r="C284" s="152"/>
      <c r="D284" s="475"/>
      <c r="E284" s="35">
        <v>96</v>
      </c>
      <c r="F284" s="35">
        <v>97</v>
      </c>
      <c r="G284" s="35">
        <v>94</v>
      </c>
      <c r="H284" s="170">
        <v>96</v>
      </c>
      <c r="I284" s="534">
        <v>95</v>
      </c>
    </row>
    <row r="285" spans="1:20" ht="15" thickBot="1" x14ac:dyDescent="0.4">
      <c r="B285" s="141" t="s">
        <v>200</v>
      </c>
      <c r="C285" s="154"/>
      <c r="D285" s="541"/>
      <c r="E285" s="33">
        <v>100</v>
      </c>
      <c r="F285" s="33">
        <v>100</v>
      </c>
      <c r="G285" s="33">
        <v>100</v>
      </c>
      <c r="H285" s="240">
        <v>100</v>
      </c>
      <c r="I285" s="40">
        <v>100</v>
      </c>
    </row>
    <row r="286" spans="1:20" ht="15" thickTop="1" x14ac:dyDescent="0.35">
      <c r="B286" s="98"/>
      <c r="C286" s="153"/>
      <c r="D286" s="10"/>
      <c r="E286" s="35"/>
      <c r="F286" s="35"/>
      <c r="G286" s="35"/>
    </row>
    <row r="287" spans="1:20" x14ac:dyDescent="0.35">
      <c r="B287" s="19"/>
      <c r="D287" s="25"/>
    </row>
    <row r="288" spans="1:20" ht="24.75" customHeight="1" x14ac:dyDescent="0.35">
      <c r="B288" s="13" t="s">
        <v>202</v>
      </c>
      <c r="D288" s="25"/>
    </row>
    <row r="289" spans="2:9" ht="24.75" customHeight="1" thickBot="1" x14ac:dyDescent="0.4">
      <c r="C289"/>
    </row>
    <row r="290" spans="2:9" ht="17.25" customHeight="1" thickBot="1" x14ac:dyDescent="0.4">
      <c r="B290" s="8"/>
      <c r="C290" s="154"/>
      <c r="D290" s="541"/>
      <c r="E290" s="24">
        <v>2019</v>
      </c>
      <c r="F290" s="24">
        <v>2020</v>
      </c>
      <c r="G290" s="231">
        <v>2021</v>
      </c>
      <c r="H290" s="230">
        <v>2022</v>
      </c>
      <c r="I290" s="394">
        <v>2023</v>
      </c>
    </row>
    <row r="291" spans="2:9" ht="15" thickTop="1" x14ac:dyDescent="0.35">
      <c r="B291" s="11" t="s">
        <v>203</v>
      </c>
      <c r="C291" s="153" t="s">
        <v>1</v>
      </c>
      <c r="D291" s="542" t="s">
        <v>1</v>
      </c>
      <c r="E291" s="34">
        <v>26832</v>
      </c>
      <c r="F291" s="34">
        <v>26378</v>
      </c>
      <c r="G291" s="34">
        <v>26328</v>
      </c>
      <c r="H291" s="222">
        <v>26519</v>
      </c>
      <c r="I291" s="62">
        <v>28391</v>
      </c>
    </row>
    <row r="292" spans="2:9" x14ac:dyDescent="0.35">
      <c r="B292" s="11" t="s">
        <v>204</v>
      </c>
      <c r="C292" s="153" t="s">
        <v>9</v>
      </c>
      <c r="D292" s="542" t="s">
        <v>9</v>
      </c>
      <c r="E292" s="35">
        <v>83.03</v>
      </c>
      <c r="F292" s="43">
        <v>83.4</v>
      </c>
      <c r="G292" s="43">
        <v>81.599999999999994</v>
      </c>
      <c r="H292" s="396">
        <v>87.72</v>
      </c>
      <c r="I292" s="534">
        <v>86.95</v>
      </c>
    </row>
    <row r="293" spans="2:9" x14ac:dyDescent="0.35">
      <c r="B293" s="9" t="s">
        <v>205</v>
      </c>
      <c r="C293" s="152"/>
      <c r="D293" s="475"/>
      <c r="E293" s="35">
        <v>100</v>
      </c>
      <c r="F293" s="35">
        <v>100</v>
      </c>
      <c r="G293" s="35">
        <v>100</v>
      </c>
      <c r="H293" s="222">
        <v>100</v>
      </c>
      <c r="I293" s="534">
        <v>100</v>
      </c>
    </row>
    <row r="294" spans="2:9" x14ac:dyDescent="0.35">
      <c r="B294" s="6" t="s">
        <v>206</v>
      </c>
      <c r="C294" s="152"/>
      <c r="D294" s="475"/>
      <c r="E294" s="35">
        <v>40.909999999999997</v>
      </c>
      <c r="F294" s="35">
        <v>41.78</v>
      </c>
      <c r="G294" s="43">
        <v>41.6</v>
      </c>
      <c r="H294" s="396">
        <v>54.87</v>
      </c>
      <c r="I294" s="534">
        <v>56.28</v>
      </c>
    </row>
    <row r="295" spans="2:9" ht="24" x14ac:dyDescent="0.35">
      <c r="B295" s="11" t="s">
        <v>207</v>
      </c>
      <c r="C295" s="153" t="s">
        <v>1</v>
      </c>
      <c r="D295" s="542" t="s">
        <v>1</v>
      </c>
      <c r="E295" s="35">
        <v>149</v>
      </c>
      <c r="F295" s="35">
        <v>189</v>
      </c>
      <c r="G295" s="35">
        <v>141</v>
      </c>
      <c r="H295" s="222">
        <v>142</v>
      </c>
      <c r="I295" s="534">
        <v>107</v>
      </c>
    </row>
    <row r="296" spans="2:9" x14ac:dyDescent="0.35">
      <c r="B296" s="11" t="s">
        <v>208</v>
      </c>
      <c r="C296" s="152"/>
      <c r="D296" s="475"/>
      <c r="E296" s="34">
        <v>11369</v>
      </c>
      <c r="F296" s="34">
        <v>11342</v>
      </c>
      <c r="G296" s="34">
        <v>11064</v>
      </c>
      <c r="H296" s="222">
        <v>10621</v>
      </c>
      <c r="I296" s="62">
        <v>10443</v>
      </c>
    </row>
    <row r="297" spans="2:9" ht="15" thickBot="1" x14ac:dyDescent="0.4">
      <c r="B297" s="12" t="s">
        <v>208</v>
      </c>
      <c r="C297" s="154" t="s">
        <v>9</v>
      </c>
      <c r="D297" s="541" t="s">
        <v>9</v>
      </c>
      <c r="E297" s="33">
        <v>35.18</v>
      </c>
      <c r="F297" s="33">
        <v>35.86</v>
      </c>
      <c r="G297" s="33">
        <v>34.29</v>
      </c>
      <c r="H297" s="421">
        <v>35</v>
      </c>
      <c r="I297" s="40">
        <v>32</v>
      </c>
    </row>
    <row r="298" spans="2:9" ht="15" thickTop="1" x14ac:dyDescent="0.35">
      <c r="B298" s="47"/>
      <c r="C298" s="153"/>
      <c r="D298" s="35"/>
      <c r="E298" s="35"/>
      <c r="F298" s="35"/>
    </row>
    <row r="300" spans="2:9" ht="15" thickBot="1" x14ac:dyDescent="0.4">
      <c r="B300" s="199" t="s">
        <v>439</v>
      </c>
    </row>
    <row r="301" spans="2:9" ht="15" thickBot="1" x14ac:dyDescent="0.4">
      <c r="B301" s="8"/>
      <c r="C301" s="154"/>
      <c r="D301" s="154"/>
      <c r="E301" s="24">
        <v>2019</v>
      </c>
      <c r="F301" s="24">
        <v>2020</v>
      </c>
      <c r="G301" s="24">
        <v>2021</v>
      </c>
      <c r="H301" s="231">
        <v>2022</v>
      </c>
      <c r="I301" s="394">
        <v>2023</v>
      </c>
    </row>
    <row r="302" spans="2:9" ht="15" thickTop="1" x14ac:dyDescent="0.35">
      <c r="B302" s="47" t="s">
        <v>209</v>
      </c>
      <c r="C302" s="153" t="s">
        <v>1</v>
      </c>
      <c r="D302" s="542" t="s">
        <v>1</v>
      </c>
      <c r="E302" s="35">
        <v>907</v>
      </c>
      <c r="F302" s="34">
        <v>1132</v>
      </c>
      <c r="G302" s="34">
        <v>1250</v>
      </c>
      <c r="H302" s="34">
        <v>1288</v>
      </c>
      <c r="I302" s="534">
        <v>857</v>
      </c>
    </row>
    <row r="303" spans="2:9" x14ac:dyDescent="0.35">
      <c r="B303" s="47" t="s">
        <v>731</v>
      </c>
      <c r="C303" s="153"/>
      <c r="D303" s="542"/>
      <c r="E303" s="35" t="s">
        <v>543</v>
      </c>
      <c r="F303" s="35" t="s">
        <v>544</v>
      </c>
      <c r="G303" s="35" t="s">
        <v>545</v>
      </c>
      <c r="H303" s="35" t="s">
        <v>733</v>
      </c>
      <c r="I303" s="534" t="s">
        <v>734</v>
      </c>
    </row>
    <row r="304" spans="2:9" ht="15" thickBot="1" x14ac:dyDescent="0.4">
      <c r="B304" s="96" t="s">
        <v>210</v>
      </c>
      <c r="C304" s="154" t="s">
        <v>9</v>
      </c>
      <c r="D304" s="541" t="s">
        <v>9</v>
      </c>
      <c r="E304" s="80">
        <v>2.9</v>
      </c>
      <c r="F304" s="33">
        <v>3.68</v>
      </c>
      <c r="G304" s="240" t="s">
        <v>440</v>
      </c>
      <c r="H304" s="403">
        <v>4.0999999999999996</v>
      </c>
      <c r="I304" s="40">
        <v>2.65</v>
      </c>
    </row>
    <row r="305" spans="2:16" ht="15" thickTop="1" x14ac:dyDescent="0.35">
      <c r="B305" s="175" t="s">
        <v>732</v>
      </c>
      <c r="C305" s="334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</row>
    <row r="306" spans="2:16" ht="29.5" customHeight="1" x14ac:dyDescent="0.35">
      <c r="B306" s="571" t="s">
        <v>492</v>
      </c>
      <c r="C306" s="571"/>
      <c r="D306" s="571"/>
      <c r="E306" s="571"/>
      <c r="F306" s="571"/>
      <c r="G306" s="571"/>
      <c r="H306" s="571"/>
      <c r="I306" s="571"/>
      <c r="J306" s="571"/>
      <c r="K306" s="182"/>
      <c r="L306" s="182"/>
      <c r="M306" s="182"/>
      <c r="N306" s="182"/>
      <c r="O306" s="182"/>
      <c r="P306" s="182"/>
    </row>
    <row r="307" spans="2:16" x14ac:dyDescent="0.35">
      <c r="B307" s="182"/>
      <c r="C307" s="334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</row>
  </sheetData>
  <customSheetViews>
    <customSheetView guid="{0EEC6647-7214-4510-922A-24553F13BD71}" scale="96" showGridLines="0" topLeftCell="I106">
      <selection activeCell="L94" sqref="L94"/>
      <pageMargins left="0" right="0" top="0" bottom="0" header="0" footer="0"/>
      <pageSetup paperSize="9" orientation="portrait" r:id="rId1"/>
    </customSheetView>
  </customSheetViews>
  <mergeCells count="31">
    <mergeCell ref="D206:D207"/>
    <mergeCell ref="E206:E207"/>
    <mergeCell ref="F206:H206"/>
    <mergeCell ref="D224:J224"/>
    <mergeCell ref="D225:J225"/>
    <mergeCell ref="B306:J306"/>
    <mergeCell ref="B117:K117"/>
    <mergeCell ref="H155:J155"/>
    <mergeCell ref="B118:M118"/>
    <mergeCell ref="E155:G155"/>
    <mergeCell ref="K155:M155"/>
    <mergeCell ref="H123:J123"/>
    <mergeCell ref="K123:M123"/>
    <mergeCell ref="E146:G146"/>
    <mergeCell ref="H146:J146"/>
    <mergeCell ref="K146:M146"/>
    <mergeCell ref="B143:M143"/>
    <mergeCell ref="E189:H189"/>
    <mergeCell ref="I189:L189"/>
    <mergeCell ref="E191:G191"/>
    <mergeCell ref="I191:K191"/>
    <mergeCell ref="B116:J116"/>
    <mergeCell ref="B114:J114"/>
    <mergeCell ref="B115:J115"/>
    <mergeCell ref="Q123:S123"/>
    <mergeCell ref="Q146:S146"/>
    <mergeCell ref="Q155:S155"/>
    <mergeCell ref="N123:P123"/>
    <mergeCell ref="N146:P146"/>
    <mergeCell ref="N155:P155"/>
    <mergeCell ref="E123:G123"/>
  </mergeCell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8:P32"/>
  <sheetViews>
    <sheetView showGridLines="0" topLeftCell="A23" zoomScale="110" zoomScaleNormal="110" workbookViewId="0">
      <selection activeCell="B15" sqref="B15:H16"/>
    </sheetView>
  </sheetViews>
  <sheetFormatPr defaultRowHeight="14.5" x14ac:dyDescent="0.35"/>
  <cols>
    <col min="2" max="2" width="50.81640625" customWidth="1"/>
    <col min="3" max="3" width="12.54296875" customWidth="1"/>
    <col min="4" max="4" width="10" customWidth="1"/>
    <col min="8" max="8" width="7.453125" customWidth="1"/>
    <col min="9" max="9" width="11.7265625" bestFit="1" customWidth="1"/>
  </cols>
  <sheetData>
    <row r="8" spans="2:10" ht="15" thickBot="1" x14ac:dyDescent="0.4">
      <c r="B8" s="199" t="s">
        <v>487</v>
      </c>
      <c r="C8" s="175"/>
      <c r="D8" s="175"/>
      <c r="E8" s="175"/>
      <c r="F8" s="175"/>
      <c r="G8" s="4"/>
    </row>
    <row r="9" spans="2:10" ht="15" thickBot="1" x14ac:dyDescent="0.4">
      <c r="B9" s="145"/>
      <c r="C9" s="145"/>
      <c r="D9" s="263" t="s">
        <v>488</v>
      </c>
      <c r="E9" s="263" t="s">
        <v>489</v>
      </c>
      <c r="F9" s="394">
        <v>2023</v>
      </c>
    </row>
    <row r="10" spans="2:10" ht="15.5" thickTop="1" thickBot="1" x14ac:dyDescent="0.4">
      <c r="B10" s="543" t="s">
        <v>735</v>
      </c>
      <c r="C10" s="544" t="s">
        <v>9</v>
      </c>
      <c r="D10" s="545">
        <v>69.8</v>
      </c>
      <c r="E10" s="546">
        <v>82.6</v>
      </c>
      <c r="F10" s="547" t="s">
        <v>738</v>
      </c>
    </row>
    <row r="11" spans="2:10" ht="18.649999999999999" customHeight="1" thickTop="1" x14ac:dyDescent="0.35">
      <c r="B11" s="184" t="s">
        <v>736</v>
      </c>
      <c r="C11" s="182"/>
      <c r="J11" s="26"/>
    </row>
    <row r="12" spans="2:10" s="182" customFormat="1" ht="16.5" customHeight="1" x14ac:dyDescent="0.35">
      <c r="B12" s="184" t="s">
        <v>737</v>
      </c>
      <c r="C12" s="184"/>
      <c r="D12" s="184"/>
      <c r="E12" s="184"/>
      <c r="F12" s="184"/>
      <c r="G12" s="184"/>
      <c r="H12" s="184"/>
      <c r="I12" s="184"/>
      <c r="J12" s="184"/>
    </row>
    <row r="13" spans="2:10" s="182" customFormat="1" ht="16.5" customHeight="1" x14ac:dyDescent="0.35">
      <c r="B13" s="184"/>
      <c r="C13" s="184"/>
      <c r="D13" s="184"/>
      <c r="E13" s="184"/>
      <c r="F13" s="184"/>
      <c r="G13" s="184"/>
      <c r="H13" s="184"/>
      <c r="I13" s="184"/>
      <c r="J13" s="184"/>
    </row>
    <row r="14" spans="2:10" s="182" customFormat="1" ht="16.5" customHeight="1" x14ac:dyDescent="0.35">
      <c r="B14" s="199" t="s">
        <v>548</v>
      </c>
      <c r="C14" s="184"/>
      <c r="D14" s="184"/>
      <c r="E14" s="184"/>
      <c r="F14" s="184"/>
      <c r="G14" s="184"/>
      <c r="H14" s="184"/>
      <c r="I14" s="184"/>
      <c r="J14" s="184"/>
    </row>
    <row r="15" spans="2:10" s="182" customFormat="1" ht="16.5" customHeight="1" x14ac:dyDescent="0.35">
      <c r="B15"/>
      <c r="C15"/>
      <c r="D15"/>
      <c r="E15"/>
      <c r="F15"/>
      <c r="G15"/>
      <c r="H15"/>
    </row>
    <row r="16" spans="2:10" s="182" customFormat="1" ht="16.5" customHeight="1" x14ac:dyDescent="0.35">
      <c r="B16"/>
      <c r="C16"/>
      <c r="D16"/>
      <c r="E16"/>
      <c r="F16"/>
      <c r="G16"/>
      <c r="H16"/>
      <c r="I16" s="184"/>
      <c r="J16" s="184"/>
    </row>
    <row r="17" spans="2:16" s="182" customFormat="1" ht="16.5" customHeight="1" thickBot="1" x14ac:dyDescent="0.4">
      <c r="B17" s="199" t="s">
        <v>546</v>
      </c>
      <c r="C17" s="184"/>
      <c r="D17" s="184"/>
      <c r="E17" s="184"/>
      <c r="F17" s="184"/>
      <c r="G17" s="184"/>
      <c r="H17" s="184"/>
      <c r="I17" s="184"/>
      <c r="J17" s="184"/>
    </row>
    <row r="18" spans="2:16" ht="15" thickBot="1" x14ac:dyDescent="0.4">
      <c r="B18" s="8"/>
      <c r="C18" s="8"/>
      <c r="D18" s="24">
        <v>2019</v>
      </c>
      <c r="E18" s="24">
        <v>2020</v>
      </c>
      <c r="F18" s="242">
        <v>2021</v>
      </c>
      <c r="G18" s="242">
        <v>2022</v>
      </c>
      <c r="H18" s="394">
        <v>2023</v>
      </c>
    </row>
    <row r="19" spans="2:16" ht="24.5" thickTop="1" x14ac:dyDescent="0.35">
      <c r="B19" s="47" t="s">
        <v>408</v>
      </c>
      <c r="C19" s="10" t="s">
        <v>1</v>
      </c>
      <c r="D19" s="34">
        <v>5906</v>
      </c>
      <c r="E19" s="34">
        <v>5655</v>
      </c>
      <c r="F19" s="34">
        <v>6318</v>
      </c>
      <c r="G19" s="222">
        <v>6622</v>
      </c>
      <c r="H19" s="62">
        <v>6417</v>
      </c>
    </row>
    <row r="20" spans="2:16" ht="17.25" customHeight="1" x14ac:dyDescent="0.35">
      <c r="B20" s="98" t="s">
        <v>409</v>
      </c>
      <c r="C20" s="20"/>
      <c r="D20" s="35">
        <v>898</v>
      </c>
      <c r="E20" s="35">
        <v>828</v>
      </c>
      <c r="F20" s="35">
        <v>487</v>
      </c>
      <c r="G20" s="170">
        <v>659</v>
      </c>
      <c r="H20" s="46">
        <v>499</v>
      </c>
    </row>
    <row r="21" spans="2:16" ht="17.25" customHeight="1" x14ac:dyDescent="0.35">
      <c r="B21" s="98" t="s">
        <v>410</v>
      </c>
      <c r="C21" s="20"/>
      <c r="D21" s="35">
        <v>96</v>
      </c>
      <c r="E21" s="35">
        <v>124</v>
      </c>
      <c r="F21" s="35">
        <v>34</v>
      </c>
      <c r="G21" s="170">
        <v>54</v>
      </c>
      <c r="H21" s="46" t="s">
        <v>741</v>
      </c>
    </row>
    <row r="22" spans="2:16" ht="15" thickBot="1" x14ac:dyDescent="0.4">
      <c r="B22" s="179" t="s">
        <v>547</v>
      </c>
      <c r="C22" s="14" t="s">
        <v>9</v>
      </c>
      <c r="D22" s="33">
        <v>100</v>
      </c>
      <c r="E22" s="33">
        <v>100</v>
      </c>
      <c r="F22" s="33">
        <v>100</v>
      </c>
      <c r="G22" s="240">
        <v>100</v>
      </c>
      <c r="H22" s="40">
        <v>100</v>
      </c>
    </row>
    <row r="23" spans="2:16" ht="15" thickTop="1" x14ac:dyDescent="0.35">
      <c r="B23" s="613" t="s">
        <v>739</v>
      </c>
      <c r="C23" s="613"/>
      <c r="D23" s="613"/>
      <c r="E23" s="298"/>
      <c r="F23" s="298"/>
      <c r="G23" s="298"/>
      <c r="H23" s="298"/>
      <c r="I23" s="298"/>
      <c r="J23" s="182"/>
      <c r="K23" s="182"/>
      <c r="L23" s="182"/>
      <c r="M23" s="182"/>
      <c r="N23" s="182"/>
      <c r="O23" s="182"/>
      <c r="P23" s="182"/>
    </row>
    <row r="24" spans="2:16" ht="29.25" customHeight="1" x14ac:dyDescent="0.35">
      <c r="B24" s="614" t="s">
        <v>740</v>
      </c>
      <c r="C24" s="614"/>
      <c r="D24" s="614"/>
      <c r="E24" s="614"/>
      <c r="F24" s="614"/>
      <c r="G24" s="614"/>
      <c r="H24" s="614"/>
      <c r="I24" s="614"/>
      <c r="J24" s="614"/>
      <c r="K24" s="614"/>
      <c r="L24" s="614"/>
      <c r="M24" s="614"/>
      <c r="N24" s="614"/>
      <c r="O24" s="614"/>
      <c r="P24" s="182"/>
    </row>
    <row r="30" spans="2:16" ht="24" customHeight="1" x14ac:dyDescent="0.35"/>
    <row r="31" spans="2:16" x14ac:dyDescent="0.35">
      <c r="B31" s="22"/>
    </row>
    <row r="32" spans="2:16" x14ac:dyDescent="0.35">
      <c r="B32" s="612"/>
      <c r="C32" s="612"/>
      <c r="D32" s="612"/>
      <c r="E32" s="612"/>
      <c r="F32" s="612"/>
      <c r="G32" s="612"/>
      <c r="H32" s="612"/>
    </row>
  </sheetData>
  <customSheetViews>
    <customSheetView guid="{0EEC6647-7214-4510-922A-24553F13BD71}" scale="130" showGridLines="0" topLeftCell="A4">
      <selection activeCell="J21" sqref="J21"/>
      <pageMargins left="0" right="0" top="0" bottom="0" header="0" footer="0"/>
      <pageSetup paperSize="9" orientation="portrait" r:id="rId1"/>
    </customSheetView>
  </customSheetViews>
  <mergeCells count="3">
    <mergeCell ref="B32:H32"/>
    <mergeCell ref="B23:D23"/>
    <mergeCell ref="B24:O24"/>
  </mergeCell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33"/>
  <sheetViews>
    <sheetView showGridLines="0" topLeftCell="A38" zoomScale="103" zoomScaleNormal="103" workbookViewId="0">
      <selection activeCell="C2" sqref="C2:G3"/>
    </sheetView>
  </sheetViews>
  <sheetFormatPr defaultColWidth="8.7265625" defaultRowHeight="12" x14ac:dyDescent="0.3"/>
  <cols>
    <col min="1" max="1" width="8.7265625" style="4"/>
    <col min="2" max="2" width="38.7265625" style="4" customWidth="1"/>
    <col min="3" max="3" width="74.26953125" style="4" customWidth="1"/>
    <col min="4" max="4" width="10" style="4" customWidth="1"/>
    <col min="5" max="8" width="8.7265625" style="4"/>
    <col min="9" max="9" width="14.453125" style="4" bestFit="1" customWidth="1"/>
    <col min="10" max="16384" width="8.7265625" style="4"/>
  </cols>
  <sheetData>
    <row r="2" spans="2:8" ht="14.5" x14ac:dyDescent="0.35">
      <c r="C2"/>
      <c r="D2"/>
      <c r="E2"/>
      <c r="F2"/>
      <c r="G2"/>
    </row>
    <row r="3" spans="2:8" ht="127.9" customHeight="1" x14ac:dyDescent="0.35">
      <c r="C3"/>
      <c r="D3"/>
      <c r="E3"/>
      <c r="F3"/>
      <c r="G3"/>
      <c r="H3"/>
    </row>
    <row r="5" spans="2:8" customFormat="1" ht="14.5" x14ac:dyDescent="0.35">
      <c r="B5" s="11" t="s">
        <v>28</v>
      </c>
    </row>
    <row r="6" spans="2:8" customFormat="1" ht="15" thickBot="1" x14ac:dyDescent="0.4">
      <c r="B6" s="548"/>
    </row>
    <row r="7" spans="2:8" ht="12.5" thickBot="1" x14ac:dyDescent="0.35">
      <c r="B7" s="549"/>
      <c r="C7" s="54"/>
      <c r="D7" s="24">
        <v>2019</v>
      </c>
      <c r="E7" s="24">
        <v>2020</v>
      </c>
      <c r="F7" s="168">
        <v>2021</v>
      </c>
      <c r="G7" s="168">
        <v>2022</v>
      </c>
      <c r="H7" s="394">
        <v>2023</v>
      </c>
    </row>
    <row r="8" spans="2:8" ht="12.5" thickTop="1" x14ac:dyDescent="0.3">
      <c r="B8" s="234" t="s">
        <v>29</v>
      </c>
      <c r="C8" s="2" t="s">
        <v>30</v>
      </c>
      <c r="D8" s="112">
        <v>194</v>
      </c>
      <c r="E8" s="112">
        <v>157</v>
      </c>
      <c r="F8" s="112">
        <v>177</v>
      </c>
      <c r="G8" s="422">
        <v>164</v>
      </c>
      <c r="H8" s="367">
        <v>166</v>
      </c>
    </row>
    <row r="9" spans="2:8" ht="13.5" x14ac:dyDescent="0.3">
      <c r="B9" s="205" t="s">
        <v>556</v>
      </c>
      <c r="C9" s="194"/>
      <c r="D9" s="363">
        <v>102</v>
      </c>
      <c r="E9" s="363" t="s">
        <v>31</v>
      </c>
      <c r="F9" s="363">
        <v>114</v>
      </c>
      <c r="G9" s="422">
        <v>114</v>
      </c>
      <c r="H9" s="367">
        <v>135</v>
      </c>
    </row>
    <row r="10" spans="2:8" x14ac:dyDescent="0.3">
      <c r="B10" s="359" t="s">
        <v>414</v>
      </c>
      <c r="C10" s="194"/>
      <c r="D10" s="363">
        <v>23</v>
      </c>
      <c r="E10" s="363">
        <v>10</v>
      </c>
      <c r="F10" s="363">
        <v>18</v>
      </c>
      <c r="G10" s="422">
        <v>17.100000000000001</v>
      </c>
      <c r="H10" s="367">
        <v>17</v>
      </c>
    </row>
    <row r="11" spans="2:8" ht="13.5" x14ac:dyDescent="0.3">
      <c r="B11" s="359" t="s">
        <v>742</v>
      </c>
      <c r="C11" s="194"/>
      <c r="D11" s="363">
        <v>5</v>
      </c>
      <c r="E11" s="363">
        <v>9</v>
      </c>
      <c r="F11" s="363">
        <v>13</v>
      </c>
      <c r="G11" s="422">
        <v>16.399999999999999</v>
      </c>
      <c r="H11" s="367">
        <v>15</v>
      </c>
    </row>
    <row r="12" spans="2:8" ht="13" x14ac:dyDescent="0.3">
      <c r="B12" s="359" t="s">
        <v>549</v>
      </c>
      <c r="C12" s="194"/>
      <c r="D12" s="363">
        <v>13</v>
      </c>
      <c r="E12" s="363">
        <v>9</v>
      </c>
      <c r="F12" s="363">
        <v>17</v>
      </c>
      <c r="G12" s="422">
        <v>20.6</v>
      </c>
      <c r="H12" s="367">
        <v>23</v>
      </c>
    </row>
    <row r="13" spans="2:8" x14ac:dyDescent="0.3">
      <c r="B13" s="359" t="s">
        <v>415</v>
      </c>
      <c r="C13" s="194"/>
      <c r="D13" s="363">
        <v>20</v>
      </c>
      <c r="E13" s="363">
        <v>15</v>
      </c>
      <c r="F13" s="363">
        <v>20</v>
      </c>
      <c r="G13" s="422">
        <v>23.4</v>
      </c>
      <c r="H13" s="367">
        <v>39</v>
      </c>
    </row>
    <row r="14" spans="2:8" x14ac:dyDescent="0.3">
      <c r="B14" s="359" t="s">
        <v>416</v>
      </c>
      <c r="C14" s="194"/>
      <c r="D14" s="363">
        <v>12</v>
      </c>
      <c r="E14" s="363">
        <v>12</v>
      </c>
      <c r="F14" s="363">
        <v>23</v>
      </c>
      <c r="G14" s="422">
        <v>13.5</v>
      </c>
      <c r="H14" s="367">
        <v>14</v>
      </c>
    </row>
    <row r="15" spans="2:8" ht="13.5" x14ac:dyDescent="0.3">
      <c r="B15" s="359" t="s">
        <v>743</v>
      </c>
      <c r="C15" s="194"/>
      <c r="D15" s="363">
        <v>5</v>
      </c>
      <c r="E15" s="363">
        <v>5</v>
      </c>
      <c r="F15" s="363">
        <v>9</v>
      </c>
      <c r="G15" s="422">
        <v>5</v>
      </c>
      <c r="H15" s="367" t="s">
        <v>754</v>
      </c>
    </row>
    <row r="16" spans="2:8" x14ac:dyDescent="0.3">
      <c r="B16" s="359" t="s">
        <v>417</v>
      </c>
      <c r="C16" s="194"/>
      <c r="D16" s="363">
        <v>8</v>
      </c>
      <c r="E16" s="363">
        <v>10</v>
      </c>
      <c r="F16" s="363">
        <v>9</v>
      </c>
      <c r="G16" s="422">
        <v>13.2</v>
      </c>
      <c r="H16" s="367">
        <v>12</v>
      </c>
    </row>
    <row r="17" spans="2:11" x14ac:dyDescent="0.3">
      <c r="B17" s="359" t="s">
        <v>418</v>
      </c>
      <c r="C17" s="194"/>
      <c r="D17" s="363">
        <v>16</v>
      </c>
      <c r="E17" s="363">
        <v>4</v>
      </c>
      <c r="F17" s="363">
        <v>5</v>
      </c>
      <c r="G17" s="422">
        <v>4.7</v>
      </c>
      <c r="H17" s="367">
        <v>8</v>
      </c>
    </row>
    <row r="18" spans="2:11" x14ac:dyDescent="0.3">
      <c r="B18" s="442" t="s">
        <v>32</v>
      </c>
      <c r="C18" s="194"/>
      <c r="D18" s="363">
        <v>20</v>
      </c>
      <c r="E18" s="363" t="s">
        <v>33</v>
      </c>
      <c r="F18" s="363">
        <v>8</v>
      </c>
      <c r="G18" s="422">
        <v>4</v>
      </c>
      <c r="H18" s="367">
        <v>5</v>
      </c>
    </row>
    <row r="19" spans="2:11" x14ac:dyDescent="0.3">
      <c r="B19" s="442" t="s">
        <v>526</v>
      </c>
      <c r="C19" s="194"/>
      <c r="D19" s="363">
        <v>72</v>
      </c>
      <c r="E19" s="363" t="s">
        <v>34</v>
      </c>
      <c r="F19" s="363">
        <v>55</v>
      </c>
      <c r="G19" s="422">
        <v>46</v>
      </c>
      <c r="H19" s="367">
        <v>26</v>
      </c>
    </row>
    <row r="20" spans="2:11" x14ac:dyDescent="0.3">
      <c r="B20" s="382" t="s">
        <v>744</v>
      </c>
      <c r="C20" s="194"/>
      <c r="D20" s="364">
        <v>1126</v>
      </c>
      <c r="E20" s="363" t="s">
        <v>35</v>
      </c>
      <c r="F20" s="364">
        <v>1253</v>
      </c>
      <c r="G20" s="364">
        <v>1432</v>
      </c>
      <c r="H20" s="62">
        <v>1517</v>
      </c>
    </row>
    <row r="21" spans="2:11" x14ac:dyDescent="0.3">
      <c r="B21" s="234" t="s">
        <v>745</v>
      </c>
      <c r="C21" s="194" t="s">
        <v>1</v>
      </c>
      <c r="D21" s="363">
        <v>34</v>
      </c>
      <c r="E21" s="363" t="s">
        <v>36</v>
      </c>
      <c r="F21" s="363">
        <v>30</v>
      </c>
      <c r="G21" s="422">
        <v>23</v>
      </c>
      <c r="H21" s="367">
        <v>28</v>
      </c>
    </row>
    <row r="22" spans="2:11" x14ac:dyDescent="0.3">
      <c r="B22" s="205" t="s">
        <v>37</v>
      </c>
      <c r="C22" s="194"/>
      <c r="D22" s="363">
        <v>15</v>
      </c>
      <c r="E22" s="363" t="s">
        <v>38</v>
      </c>
      <c r="F22" s="363">
        <v>11</v>
      </c>
      <c r="G22" s="422">
        <v>13</v>
      </c>
      <c r="H22" s="367">
        <v>14</v>
      </c>
    </row>
    <row r="23" spans="2:11" x14ac:dyDescent="0.3">
      <c r="B23" s="234" t="s">
        <v>39</v>
      </c>
      <c r="C23" s="194"/>
      <c r="D23" s="364">
        <v>7686</v>
      </c>
      <c r="E23" s="364">
        <v>7471</v>
      </c>
      <c r="F23" s="364">
        <v>7290</v>
      </c>
      <c r="G23" s="364">
        <v>8029</v>
      </c>
      <c r="H23" s="62">
        <v>9893</v>
      </c>
    </row>
    <row r="24" spans="2:11" x14ac:dyDescent="0.3">
      <c r="B24" s="234" t="s">
        <v>746</v>
      </c>
      <c r="C24" s="194" t="s">
        <v>40</v>
      </c>
      <c r="D24" s="365">
        <v>9.8000000000000007</v>
      </c>
      <c r="E24" s="366" t="s">
        <v>497</v>
      </c>
      <c r="F24" s="365">
        <v>8.8699999999999992</v>
      </c>
      <c r="G24" s="423">
        <v>9.1999999999999993</v>
      </c>
      <c r="H24" s="555">
        <v>9.6</v>
      </c>
    </row>
    <row r="25" spans="2:11" ht="13.5" x14ac:dyDescent="0.3">
      <c r="B25" s="234" t="s">
        <v>747</v>
      </c>
      <c r="C25" s="194" t="s">
        <v>1</v>
      </c>
      <c r="D25" s="364">
        <v>1221</v>
      </c>
      <c r="E25" s="363" t="s">
        <v>41</v>
      </c>
      <c r="F25" s="363">
        <v>766</v>
      </c>
      <c r="G25" s="422">
        <v>930</v>
      </c>
      <c r="H25" s="367">
        <v>839</v>
      </c>
    </row>
    <row r="26" spans="2:11" ht="12.5" thickBot="1" x14ac:dyDescent="0.35">
      <c r="B26" s="85" t="s">
        <v>42</v>
      </c>
      <c r="C26" s="109"/>
      <c r="D26" s="115">
        <v>362</v>
      </c>
      <c r="E26" s="115" t="s">
        <v>43</v>
      </c>
      <c r="F26" s="115">
        <v>193</v>
      </c>
      <c r="G26" s="424">
        <v>156</v>
      </c>
      <c r="H26" s="368">
        <v>137</v>
      </c>
    </row>
    <row r="27" spans="2:11" ht="14.25" customHeight="1" x14ac:dyDescent="0.35">
      <c r="B27" s="213" t="s">
        <v>748</v>
      </c>
      <c r="C27" s="182"/>
      <c r="D27" s="362"/>
      <c r="E27" s="362"/>
      <c r="F27" s="362"/>
      <c r="G27" s="362"/>
      <c r="H27" s="175"/>
      <c r="I27" s="175"/>
      <c r="J27" s="175"/>
      <c r="K27" s="175"/>
    </row>
    <row r="28" spans="2:11" ht="14.5" x14ac:dyDescent="0.35">
      <c r="B28" s="213" t="s">
        <v>749</v>
      </c>
      <c r="C28" s="184"/>
      <c r="D28" s="184"/>
      <c r="E28" s="184"/>
      <c r="F28" s="362"/>
      <c r="G28" s="362"/>
      <c r="H28" s="175"/>
      <c r="I28" s="175"/>
      <c r="J28" s="175"/>
      <c r="K28" s="175"/>
    </row>
    <row r="29" spans="2:11" ht="20.5" customHeight="1" x14ac:dyDescent="0.35">
      <c r="B29" s="561" t="s">
        <v>750</v>
      </c>
      <c r="C29" s="561"/>
      <c r="D29" s="182"/>
      <c r="E29" s="182"/>
      <c r="F29" s="182"/>
      <c r="G29" s="182"/>
      <c r="H29" s="175"/>
      <c r="I29" s="175"/>
      <c r="J29" s="175"/>
      <c r="K29" s="175"/>
    </row>
    <row r="30" spans="2:11" x14ac:dyDescent="0.3">
      <c r="B30" s="213" t="s">
        <v>751</v>
      </c>
      <c r="C30" s="175"/>
      <c r="D30" s="175"/>
      <c r="E30" s="175"/>
      <c r="F30" s="175"/>
      <c r="G30" s="175"/>
      <c r="H30" s="175"/>
      <c r="I30" s="175"/>
      <c r="J30" s="175"/>
      <c r="K30" s="175"/>
    </row>
    <row r="31" spans="2:11" x14ac:dyDescent="0.3">
      <c r="B31" s="213" t="s">
        <v>753</v>
      </c>
      <c r="C31" s="175"/>
      <c r="D31" s="175"/>
      <c r="E31" s="175"/>
      <c r="F31" s="175"/>
      <c r="G31" s="175"/>
      <c r="H31" s="175"/>
      <c r="I31" s="175"/>
      <c r="J31" s="175"/>
      <c r="K31" s="175"/>
    </row>
    <row r="32" spans="2:11" ht="15" customHeight="1" x14ac:dyDescent="0.3">
      <c r="B32" s="213" t="s">
        <v>752</v>
      </c>
    </row>
    <row r="33" ht="15" customHeight="1" x14ac:dyDescent="0.3"/>
  </sheetData>
  <customSheetViews>
    <customSheetView guid="{0EEC6647-7214-4510-922A-24553F13BD71}" scale="92" showGridLines="0" topLeftCell="A3">
      <selection activeCell="B18" sqref="B18"/>
      <pageMargins left="0" right="0" top="0" bottom="0" header="0" footer="0"/>
      <pageSetup paperSize="9" orientation="portrait" r:id="rId1"/>
    </customSheetView>
  </customSheetViews>
  <mergeCells count="1">
    <mergeCell ref="B29:C29"/>
  </mergeCell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6f7e56-56f1-4b7f-b843-90f22868d97b" xsi:nil="true"/>
    <Date xmlns="e9f293f4-384e-4514-a3d8-0112baeb0175" xsi:nil="true"/>
    <Data xmlns="e9f293f4-384e-4514-a3d8-0112baeb0175" xsi:nil="true"/>
    <lcf76f155ced4ddcb4097134ff3c332f xmlns="e9f293f4-384e-4514-a3d8-0112baeb017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9D0B02BBAA53B499C4999CF95C8AABC" ma:contentTypeVersion="15" ma:contentTypeDescription="Creare un nuovo documento." ma:contentTypeScope="" ma:versionID="541a336540530381c9e94fe051aa9f3a">
  <xsd:schema xmlns:xsd="http://www.w3.org/2001/XMLSchema" xmlns:xs="http://www.w3.org/2001/XMLSchema" xmlns:p="http://schemas.microsoft.com/office/2006/metadata/properties" xmlns:ns2="e9f293f4-384e-4514-a3d8-0112baeb0175" xmlns:ns3="456f7e56-56f1-4b7f-b843-90f22868d97b" targetNamespace="http://schemas.microsoft.com/office/2006/metadata/properties" ma:root="true" ma:fieldsID="682cc2a2136cfaffc85971d94e8687b2" ns2:_="" ns3:_="">
    <xsd:import namespace="e9f293f4-384e-4514-a3d8-0112baeb0175"/>
    <xsd:import namespace="456f7e56-56f1-4b7f-b843-90f22868d9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Data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f293f4-384e-4514-a3d8-0112baeb01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2da5194d-3dcf-433e-8251-bab4c487db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Data" ma:index="21" nillable="true" ma:displayName="Data" ma:format="DateOnly" ma:internalName="Data">
      <xsd:simpleType>
        <xsd:restriction base="dms:DateTime"/>
      </xsd:simpleType>
    </xsd:element>
    <xsd:element name="Date" ma:index="22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f7e56-56f1-4b7f-b843-90f22868d97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3817c0c-2e3b-4d0d-aa43-7690b255b7d2}" ma:internalName="TaxCatchAll" ma:showField="CatchAllData" ma:web="456f7e56-56f1-4b7f-b843-90f22868d9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D4682E-B3EB-46CB-A14A-523AC88177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A5BA2C-9CF1-476A-8B69-5DA2B6D32AF2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3e59929-b3e5-40e5-95cf-231f2ca207f0"/>
    <ds:schemaRef ds:uri="http://purl.org/dc/terms/"/>
    <ds:schemaRef ds:uri="456f7e56-56f1-4b7f-b843-90f22868d97b"/>
    <ds:schemaRef ds:uri="e9f293f4-384e-4514-a3d8-0112baeb0175"/>
  </ds:schemaRefs>
</ds:datastoreItem>
</file>

<file path=customXml/itemProps3.xml><?xml version="1.0" encoding="utf-8"?>
<ds:datastoreItem xmlns:ds="http://schemas.openxmlformats.org/officeDocument/2006/customXml" ds:itemID="{B8E1F183-C2FD-4108-B37F-ECA770937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f293f4-384e-4514-a3d8-0112baeb0175"/>
    <ds:schemaRef ds:uri="456f7e56-56f1-4b7f-b843-90f22868d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8</vt:i4>
      </vt:variant>
    </vt:vector>
  </HeadingPairs>
  <TitlesOfParts>
    <vt:vector size="19" baseType="lpstr">
      <vt:lpstr>Sviluppo Locale</vt:lpstr>
      <vt:lpstr>Cambiamento Climatico</vt:lpstr>
      <vt:lpstr>Sicurezza</vt:lpstr>
      <vt:lpstr>Ambiente</vt:lpstr>
      <vt:lpstr>Diritti umani</vt:lpstr>
      <vt:lpstr>Governance e etica di impresa </vt:lpstr>
      <vt:lpstr>Persone</vt:lpstr>
      <vt:lpstr>Fornitori e clienti </vt:lpstr>
      <vt:lpstr>Ricerca e Sviluppo</vt:lpstr>
      <vt:lpstr>Salute</vt:lpstr>
      <vt:lpstr>Trasparenza e anticorruzione</vt:lpstr>
      <vt:lpstr>'Governance e etica di impresa '!_Hlk65147230</vt:lpstr>
      <vt:lpstr>'Cambiamento Climatico'!_Hlk66804221</vt:lpstr>
      <vt:lpstr>'Cambiamento Climatico'!_Hlk66804241</vt:lpstr>
      <vt:lpstr>'Cambiamento Climatico'!_Hlk66804274</vt:lpstr>
      <vt:lpstr>'Governance e etica di impresa '!_Hlk68864767</vt:lpstr>
      <vt:lpstr>'Ricerca e Sviluppo'!_Toc38356554</vt:lpstr>
      <vt:lpstr>'Cambiamento Climatico'!_Toc38356556</vt:lpstr>
      <vt:lpstr>'Cambiamento Climatico'!_Toc58570126</vt:lpstr>
    </vt:vector>
  </TitlesOfParts>
  <Manager/>
  <Company>eni S.p.A.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 S.p.A.</dc:creator>
  <cp:keywords/>
  <dc:description/>
  <cp:lastModifiedBy>Peroni Virginia</cp:lastModifiedBy>
  <cp:revision/>
  <dcterms:created xsi:type="dcterms:W3CDTF">2017-01-10T14:11:19Z</dcterms:created>
  <dcterms:modified xsi:type="dcterms:W3CDTF">2024-05-21T08:47:22Z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0x01010089D0B02BBAA53B499C4999CF95C8AABC</vt:lpwstr>
  </property>
</Properties>
</file>